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8550" firstSheet="4" activeTab="4"/>
  </bookViews>
  <sheets>
    <sheet name="DJR_3773" sheetId="1" state="hidden" r:id="rId1"/>
    <sheet name="Лист1" sheetId="2" state="hidden" r:id="rId2"/>
    <sheet name="Лист2" sheetId="4" state="hidden" r:id="rId3"/>
    <sheet name="обобщение" sheetId="5" state="hidden" r:id="rId4"/>
    <sheet name="сортировка по H" sheetId="7" r:id="rId5"/>
    <sheet name="Примечания" sheetId="8" r:id="rId6"/>
  </sheets>
  <calcPr calcId="152511"/>
</workbook>
</file>

<file path=xl/calcChain.xml><?xml version="1.0" encoding="utf-8"?>
<calcChain xmlns="http://schemas.openxmlformats.org/spreadsheetml/2006/main">
  <c r="D2" i="5" l="1"/>
  <c r="AB362" i="2" l="1"/>
  <c r="AB5" i="2" l="1"/>
  <c r="AA358" i="2"/>
  <c r="AA359" i="2"/>
  <c r="AA360" i="2"/>
  <c r="AB360" i="2" s="1"/>
  <c r="AB361" i="2"/>
  <c r="AA363" i="2"/>
  <c r="AB363" i="2" s="1"/>
  <c r="AA364" i="2"/>
  <c r="AB364" i="2" s="1"/>
  <c r="AA365" i="2"/>
  <c r="AB365" i="2" s="1"/>
  <c r="AA366" i="2"/>
  <c r="AB366" i="2" s="1"/>
  <c r="AA367" i="2"/>
  <c r="AB367" i="2" s="1"/>
  <c r="AA368" i="2"/>
  <c r="AB368" i="2" s="1"/>
  <c r="AA369" i="2"/>
  <c r="AB369" i="2" s="1"/>
  <c r="AA370" i="2"/>
  <c r="AB370" i="2" s="1"/>
  <c r="AA371" i="2"/>
  <c r="AB371" i="2" s="1"/>
  <c r="AA372" i="2"/>
  <c r="AB372" i="2" s="1"/>
  <c r="AA373" i="2"/>
  <c r="AB373" i="2" s="1"/>
  <c r="AA374" i="2"/>
  <c r="AB374" i="2" s="1"/>
  <c r="AA375" i="2"/>
  <c r="AB375" i="2" s="1"/>
  <c r="AA376" i="2"/>
  <c r="AB376" i="2" s="1"/>
  <c r="AA377" i="2"/>
  <c r="AB377" i="2" s="1"/>
  <c r="AA378" i="2"/>
  <c r="AB378" i="2" s="1"/>
  <c r="AA379" i="2"/>
  <c r="AB379" i="2" s="1"/>
  <c r="AA380" i="2"/>
  <c r="AB380" i="2" s="1"/>
  <c r="AA381" i="2"/>
  <c r="AB381" i="2" s="1"/>
  <c r="AA382" i="2"/>
  <c r="AB382" i="2" s="1"/>
  <c r="AA383" i="2"/>
  <c r="AB383" i="2" s="1"/>
  <c r="AA384" i="2"/>
  <c r="AB384" i="2" s="1"/>
  <c r="AA385" i="2"/>
  <c r="AB385" i="2" s="1"/>
  <c r="AA386" i="2"/>
  <c r="AB386" i="2" s="1"/>
  <c r="AA387" i="2"/>
  <c r="AB387" i="2" s="1"/>
  <c r="AA388" i="2"/>
  <c r="AB388" i="2" s="1"/>
  <c r="AA389" i="2"/>
  <c r="AB389" i="2" s="1"/>
  <c r="AA390" i="2"/>
  <c r="AB390" i="2" s="1"/>
  <c r="AA391" i="2"/>
  <c r="AB391" i="2" s="1"/>
  <c r="AA392" i="2"/>
  <c r="AB392" i="2" s="1"/>
  <c r="AA393" i="2"/>
  <c r="AB393" i="2" s="1"/>
  <c r="AA394" i="2"/>
  <c r="AB394" i="2" s="1"/>
  <c r="AA395" i="2"/>
  <c r="AB395" i="2" s="1"/>
  <c r="AA396" i="2"/>
  <c r="AB396" i="2" s="1"/>
  <c r="AA397" i="2"/>
  <c r="AB397" i="2" s="1"/>
  <c r="AA398" i="2"/>
  <c r="AB398" i="2" s="1"/>
  <c r="AA399" i="2"/>
  <c r="AB399" i="2" s="1"/>
  <c r="AA400" i="2"/>
  <c r="AB400" i="2" s="1"/>
  <c r="AA401" i="2"/>
  <c r="AB401" i="2" s="1"/>
  <c r="AA402" i="2"/>
  <c r="AB402" i="2" s="1"/>
  <c r="AA403" i="2"/>
  <c r="AB403" i="2" s="1"/>
  <c r="AA404" i="2"/>
  <c r="AB404" i="2" s="1"/>
  <c r="AA405" i="2"/>
  <c r="AB405" i="2" s="1"/>
  <c r="AA406" i="2"/>
  <c r="AB406" i="2" s="1"/>
  <c r="AA407" i="2"/>
  <c r="AB407" i="2" s="1"/>
  <c r="AA408" i="2"/>
  <c r="AB408" i="2" s="1"/>
  <c r="AA409" i="2"/>
  <c r="AB409" i="2" s="1"/>
  <c r="AA410" i="2"/>
  <c r="AB410" i="2" s="1"/>
  <c r="AA411" i="2"/>
  <c r="AB411" i="2" s="1"/>
  <c r="AA412" i="2"/>
  <c r="AB412" i="2" s="1"/>
  <c r="AA413" i="2"/>
  <c r="AB413" i="2" s="1"/>
  <c r="AA414" i="2"/>
  <c r="AB414" i="2" s="1"/>
  <c r="AA415" i="2"/>
  <c r="AB415" i="2" s="1"/>
  <c r="AA416" i="2"/>
  <c r="AB416" i="2" s="1"/>
  <c r="AA417" i="2"/>
  <c r="AB417" i="2" s="1"/>
  <c r="AA418" i="2"/>
  <c r="AB418" i="2" s="1"/>
  <c r="AA419" i="2"/>
  <c r="AB419" i="2" s="1"/>
  <c r="AA420" i="2"/>
  <c r="AB420" i="2" s="1"/>
  <c r="AA421" i="2"/>
  <c r="AB421" i="2" s="1"/>
  <c r="AA422" i="2"/>
  <c r="AB422" i="2" s="1"/>
  <c r="AA423" i="2"/>
  <c r="AB423" i="2" s="1"/>
  <c r="AA424" i="2"/>
  <c r="AB424" i="2" s="1"/>
  <c r="AA425" i="2"/>
  <c r="AB425" i="2" s="1"/>
  <c r="AA426" i="2"/>
  <c r="AB426" i="2" s="1"/>
  <c r="AA427" i="2"/>
  <c r="AB427" i="2" s="1"/>
  <c r="AA428" i="2"/>
  <c r="AB428" i="2" s="1"/>
  <c r="AA429" i="2"/>
  <c r="AB429" i="2" s="1"/>
  <c r="AA430" i="2"/>
  <c r="AB430" i="2" s="1"/>
  <c r="AA431" i="2"/>
  <c r="AB431" i="2" s="1"/>
  <c r="AA432" i="2"/>
  <c r="AB432" i="2" s="1"/>
  <c r="AA433" i="2"/>
  <c r="AB433" i="2" s="1"/>
  <c r="AA434" i="2"/>
  <c r="AB434" i="2" s="1"/>
  <c r="AA435" i="2"/>
  <c r="AB435" i="2" s="1"/>
  <c r="AA436" i="2"/>
  <c r="AB436" i="2" s="1"/>
  <c r="AA437" i="2"/>
  <c r="AB437" i="2" s="1"/>
  <c r="AA438" i="2"/>
  <c r="AB438" i="2" s="1"/>
  <c r="AA439" i="2"/>
  <c r="AB439" i="2" s="1"/>
  <c r="AA440" i="2"/>
  <c r="AB440" i="2" s="1"/>
  <c r="AA441" i="2"/>
  <c r="AB441" i="2" s="1"/>
  <c r="AA442" i="2"/>
  <c r="AB442" i="2" s="1"/>
  <c r="AA443" i="2"/>
  <c r="AB443" i="2" s="1"/>
  <c r="AA444" i="2"/>
  <c r="AB444" i="2" s="1"/>
  <c r="AA445" i="2"/>
  <c r="AB445" i="2" s="1"/>
  <c r="AA446" i="2"/>
  <c r="AB446" i="2" s="1"/>
  <c r="AA447" i="2"/>
  <c r="AB447" i="2" s="1"/>
  <c r="AA448" i="2"/>
  <c r="AB448" i="2" s="1"/>
  <c r="AA449" i="2"/>
  <c r="AB449" i="2" s="1"/>
  <c r="AA450" i="2"/>
  <c r="AB450" i="2" s="1"/>
  <c r="AA451" i="2"/>
  <c r="AB451" i="2" s="1"/>
  <c r="AA452" i="2"/>
  <c r="AB452" i="2" s="1"/>
  <c r="AA453" i="2"/>
  <c r="AB453" i="2" s="1"/>
  <c r="AA454" i="2"/>
  <c r="AB454" i="2" s="1"/>
  <c r="AA455" i="2"/>
  <c r="AB455" i="2" s="1"/>
  <c r="AA456" i="2"/>
  <c r="AB456" i="2" s="1"/>
  <c r="AA457" i="2"/>
  <c r="AB457" i="2" s="1"/>
  <c r="AA458" i="2"/>
  <c r="AB458" i="2" s="1"/>
  <c r="AA459" i="2"/>
  <c r="AB459" i="2" s="1"/>
  <c r="D360" i="4" l="1"/>
  <c r="K330" i="4"/>
  <c r="K289" i="4"/>
  <c r="L289" i="4" s="1"/>
  <c r="K208" i="4"/>
  <c r="K274" i="4"/>
  <c r="M274" i="4" s="1"/>
  <c r="K173" i="4"/>
  <c r="K191" i="4"/>
  <c r="L191" i="4" s="1"/>
  <c r="K359" i="4"/>
  <c r="K325" i="4"/>
  <c r="M325" i="4" s="1"/>
  <c r="K358" i="4"/>
  <c r="K222" i="4"/>
  <c r="L222" i="4" s="1"/>
  <c r="K238" i="4"/>
  <c r="K161" i="4"/>
  <c r="M161" i="4" s="1"/>
  <c r="K237" i="4"/>
  <c r="K297" i="4"/>
  <c r="L297" i="4" s="1"/>
  <c r="K182" i="4"/>
  <c r="K181" i="4"/>
  <c r="M181" i="4" s="1"/>
  <c r="K357" i="4"/>
  <c r="K148" i="4"/>
  <c r="L148" i="4" s="1"/>
  <c r="K336" i="4"/>
  <c r="L311" i="4"/>
  <c r="K311" i="4"/>
  <c r="M311" i="4" s="1"/>
  <c r="K310" i="4"/>
  <c r="K138" i="4"/>
  <c r="L138" i="4" s="1"/>
  <c r="K356" i="4"/>
  <c r="K288" i="4"/>
  <c r="M288" i="4" s="1"/>
  <c r="K355" i="4"/>
  <c r="K354" i="4"/>
  <c r="L354" i="4" s="1"/>
  <c r="K147" i="4"/>
  <c r="K109" i="4"/>
  <c r="M109" i="4" s="1"/>
  <c r="K104" i="4"/>
  <c r="K353" i="4"/>
  <c r="M352" i="4"/>
  <c r="K352" i="4"/>
  <c r="L352" i="4" s="1"/>
  <c r="K351" i="4"/>
  <c r="L351" i="4" s="1"/>
  <c r="K108" i="4"/>
  <c r="K335" i="4"/>
  <c r="K87" i="4"/>
  <c r="M87" i="4" s="1"/>
  <c r="K137" i="4"/>
  <c r="M137" i="4" s="1"/>
  <c r="K69" i="4"/>
  <c r="K350" i="4"/>
  <c r="K349" i="4"/>
  <c r="L349" i="4" s="1"/>
  <c r="K107" i="4"/>
  <c r="L107" i="4" s="1"/>
  <c r="K348" i="4"/>
  <c r="M348" i="4" s="1"/>
  <c r="K324" i="4"/>
  <c r="K34" i="4"/>
  <c r="M34" i="4" s="1"/>
  <c r="K347" i="4"/>
  <c r="L347" i="4" s="1"/>
  <c r="K346" i="4"/>
  <c r="K345" i="4"/>
  <c r="K344" i="4"/>
  <c r="M344" i="4" s="1"/>
  <c r="K343" i="4"/>
  <c r="K342" i="4"/>
  <c r="O342" i="4" s="1"/>
  <c r="K341" i="4"/>
  <c r="L340" i="4"/>
  <c r="K340" i="4"/>
  <c r="K339" i="4"/>
  <c r="L339" i="4" s="1"/>
  <c r="K329" i="4"/>
  <c r="O329" i="4" s="1"/>
  <c r="K334" i="4"/>
  <c r="M334" i="4" s="1"/>
  <c r="K309" i="4"/>
  <c r="K323" i="4"/>
  <c r="L323" i="4" s="1"/>
  <c r="K296" i="4"/>
  <c r="O296" i="4" s="1"/>
  <c r="K152" i="4"/>
  <c r="K308" i="4"/>
  <c r="L308" i="4" s="1"/>
  <c r="K264" i="4"/>
  <c r="L264" i="4" s="1"/>
  <c r="K273" i="4"/>
  <c r="O273" i="4" s="1"/>
  <c r="K307" i="4"/>
  <c r="K221" i="4"/>
  <c r="K121" i="4"/>
  <c r="L121" i="4" s="1"/>
  <c r="K263" i="4"/>
  <c r="O263" i="4" s="1"/>
  <c r="K322" i="4"/>
  <c r="M322" i="4" s="1"/>
  <c r="K172" i="4"/>
  <c r="K295" i="4"/>
  <c r="L295" i="4" s="1"/>
  <c r="K306" i="4"/>
  <c r="K136" i="4"/>
  <c r="M136" i="4" s="1"/>
  <c r="K294" i="4"/>
  <c r="K129" i="4"/>
  <c r="K180" i="4"/>
  <c r="O180" i="4" s="1"/>
  <c r="O120" i="4"/>
  <c r="K120" i="4"/>
  <c r="M120" i="4" s="1"/>
  <c r="K220" i="4"/>
  <c r="K305" i="4"/>
  <c r="L305" i="4" s="1"/>
  <c r="K321" i="4"/>
  <c r="K115" i="4"/>
  <c r="M115" i="4" s="1"/>
  <c r="K328" i="4"/>
  <c r="L328" i="4" s="1"/>
  <c r="K171" i="4"/>
  <c r="K236" i="4"/>
  <c r="O236" i="4" s="1"/>
  <c r="K304" i="4"/>
  <c r="M304" i="4" s="1"/>
  <c r="K72" i="4"/>
  <c r="L72" i="4" s="1"/>
  <c r="K135" i="4"/>
  <c r="L135" i="4" s="1"/>
  <c r="K293" i="4"/>
  <c r="O293" i="4" s="1"/>
  <c r="K235" i="4"/>
  <c r="K219" i="4"/>
  <c r="M219" i="4" s="1"/>
  <c r="K252" i="4"/>
  <c r="L252" i="4" s="1"/>
  <c r="K287" i="4"/>
  <c r="O287" i="4" s="1"/>
  <c r="K251" i="4"/>
  <c r="M251" i="4" s="1"/>
  <c r="K320" i="4"/>
  <c r="L320" i="4" s="1"/>
  <c r="K319" i="4"/>
  <c r="L319" i="4" s="1"/>
  <c r="K95" i="4"/>
  <c r="O95" i="4" s="1"/>
  <c r="O170" i="4"/>
  <c r="K170" i="4"/>
  <c r="M170" i="4" s="1"/>
  <c r="K234" i="4"/>
  <c r="M234" i="4" s="1"/>
  <c r="K190" i="4"/>
  <c r="L190" i="4" s="1"/>
  <c r="K179" i="4"/>
  <c r="O179" i="4" s="1"/>
  <c r="K286" i="4"/>
  <c r="L286" i="4" s="1"/>
  <c r="K262" i="4"/>
  <c r="K303" i="4"/>
  <c r="L303" i="4" s="1"/>
  <c r="K292" i="4"/>
  <c r="K327" i="4"/>
  <c r="O318" i="4"/>
  <c r="K318" i="4"/>
  <c r="M318" i="4" s="1"/>
  <c r="K285" i="4"/>
  <c r="K302" i="4"/>
  <c r="O302" i="4" s="1"/>
  <c r="K317" i="4"/>
  <c r="L317" i="4" s="1"/>
  <c r="K284" i="4"/>
  <c r="K250" i="4"/>
  <c r="M250" i="4" s="1"/>
  <c r="K333" i="4"/>
  <c r="O333" i="4" s="1"/>
  <c r="K134" i="4"/>
  <c r="K189" i="4"/>
  <c r="L189" i="4" s="1"/>
  <c r="K283" i="4"/>
  <c r="M301" i="4"/>
  <c r="K301" i="4"/>
  <c r="O301" i="4" s="1"/>
  <c r="K178" i="4"/>
  <c r="L178" i="4" s="1"/>
  <c r="K169" i="4"/>
  <c r="K160" i="4"/>
  <c r="M160" i="4" s="1"/>
  <c r="K316" i="4"/>
  <c r="O316" i="4" s="1"/>
  <c r="K133" i="4"/>
  <c r="K261" i="4"/>
  <c r="L261" i="4" s="1"/>
  <c r="K146" i="4"/>
  <c r="K272" i="4"/>
  <c r="O272" i="4" s="1"/>
  <c r="K188" i="4"/>
  <c r="L188" i="4" s="1"/>
  <c r="K233" i="4"/>
  <c r="K260" i="4"/>
  <c r="M260" i="4" s="1"/>
  <c r="K187" i="4"/>
  <c r="O187" i="4" s="1"/>
  <c r="K177" i="4"/>
  <c r="K332" i="4"/>
  <c r="L332" i="4" s="1"/>
  <c r="K159" i="4"/>
  <c r="M151" i="4"/>
  <c r="K151" i="4"/>
  <c r="O151" i="4" s="1"/>
  <c r="K71" i="4"/>
  <c r="L71" i="4" s="1"/>
  <c r="K271" i="4"/>
  <c r="K282" i="4"/>
  <c r="M282" i="4" s="1"/>
  <c r="K315" i="4"/>
  <c r="O315" i="4" s="1"/>
  <c r="K259" i="4"/>
  <c r="K186" i="4"/>
  <c r="L186" i="4" s="1"/>
  <c r="K300" i="4"/>
  <c r="K132" i="4"/>
  <c r="O132" i="4" s="1"/>
  <c r="K232" i="4"/>
  <c r="L232" i="4" s="1"/>
  <c r="K281" i="4"/>
  <c r="K280" i="4"/>
  <c r="M280" i="4" s="1"/>
  <c r="M197" i="4"/>
  <c r="L197" i="4"/>
  <c r="K197" i="4"/>
  <c r="O197" i="4" s="1"/>
  <c r="K131" i="4"/>
  <c r="K231" i="4"/>
  <c r="L231" i="4" s="1"/>
  <c r="K249" i="4"/>
  <c r="K299" i="4"/>
  <c r="O299" i="4" s="1"/>
  <c r="K314" i="4"/>
  <c r="K258" i="4"/>
  <c r="K331" i="4"/>
  <c r="M331" i="4" s="1"/>
  <c r="K218" i="4"/>
  <c r="O218" i="4" s="1"/>
  <c r="K168" i="4"/>
  <c r="K207" i="4"/>
  <c r="L207" i="4" s="1"/>
  <c r="K60" i="4"/>
  <c r="K185" i="4"/>
  <c r="O185" i="4" s="1"/>
  <c r="K68" i="4"/>
  <c r="L68" i="4" s="1"/>
  <c r="K119" i="4"/>
  <c r="K196" i="4"/>
  <c r="M196" i="4" s="1"/>
  <c r="K291" i="4"/>
  <c r="M291" i="4" s="1"/>
  <c r="K103" i="4"/>
  <c r="K230" i="4"/>
  <c r="L230" i="4" s="1"/>
  <c r="K94" i="4"/>
  <c r="M94" i="4" s="1"/>
  <c r="K270" i="4"/>
  <c r="M270" i="4" s="1"/>
  <c r="K150" i="4"/>
  <c r="K206" i="4"/>
  <c r="L206" i="4" s="1"/>
  <c r="K248" i="4"/>
  <c r="L248" i="4" s="1"/>
  <c r="K74" i="4"/>
  <c r="K269" i="4"/>
  <c r="K217" i="4"/>
  <c r="L217" i="4" s="1"/>
  <c r="K247" i="4"/>
  <c r="L247" i="4" s="1"/>
  <c r="K216" i="4"/>
  <c r="K229" i="4"/>
  <c r="K279" i="4"/>
  <c r="L279" i="4" s="1"/>
  <c r="K215" i="4"/>
  <c r="L215" i="4" s="1"/>
  <c r="K246" i="4"/>
  <c r="M246" i="4" s="1"/>
  <c r="K290" i="4"/>
  <c r="K245" i="4"/>
  <c r="O245" i="4" s="1"/>
  <c r="O145" i="4"/>
  <c r="K145" i="4"/>
  <c r="L145" i="4" s="1"/>
  <c r="K195" i="4"/>
  <c r="M195" i="4" s="1"/>
  <c r="K35" i="4"/>
  <c r="K257" i="4"/>
  <c r="M257" i="4" s="1"/>
  <c r="K66" i="4"/>
  <c r="K167" i="4"/>
  <c r="K278" i="4"/>
  <c r="K144" i="4"/>
  <c r="K118" i="4"/>
  <c r="O118" i="4" s="1"/>
  <c r="K313" i="4"/>
  <c r="K85" i="4"/>
  <c r="K143" i="4"/>
  <c r="M143" i="4" s="1"/>
  <c r="K244" i="4"/>
  <c r="K243" i="4"/>
  <c r="M243" i="4" s="1"/>
  <c r="K158" i="4"/>
  <c r="K312" i="4"/>
  <c r="L312" i="4" s="1"/>
  <c r="K268" i="4"/>
  <c r="K102" i="4"/>
  <c r="M102" i="4" s="1"/>
  <c r="K267" i="4"/>
  <c r="K98" i="4"/>
  <c r="L98" i="4" s="1"/>
  <c r="K205" i="4"/>
  <c r="L205" i="4" s="1"/>
  <c r="K166" i="4"/>
  <c r="K298" i="4"/>
  <c r="K204" i="4"/>
  <c r="L204" i="4" s="1"/>
  <c r="K326" i="4"/>
  <c r="L326" i="4" s="1"/>
  <c r="K142" i="4"/>
  <c r="K176" i="4"/>
  <c r="K242" i="4"/>
  <c r="L242" i="4" s="1"/>
  <c r="K203" i="4"/>
  <c r="L203" i="4" s="1"/>
  <c r="K256" i="4"/>
  <c r="M256" i="4" s="1"/>
  <c r="K141" i="4"/>
  <c r="K228" i="4"/>
  <c r="O214" i="4"/>
  <c r="K214" i="4"/>
  <c r="L214" i="4" s="1"/>
  <c r="K117" i="4"/>
  <c r="M117" i="4" s="1"/>
  <c r="K70" i="4"/>
  <c r="K213" i="4"/>
  <c r="M213" i="4" s="1"/>
  <c r="K266" i="4"/>
  <c r="O266" i="4" s="1"/>
  <c r="K175" i="4"/>
  <c r="K49" i="4"/>
  <c r="K241" i="4"/>
  <c r="M241" i="4" s="1"/>
  <c r="K255" i="4"/>
  <c r="O255" i="4" s="1"/>
  <c r="K194" i="4"/>
  <c r="K33" i="4"/>
  <c r="K265" i="4"/>
  <c r="K54" i="4"/>
  <c r="O54" i="4" s="1"/>
  <c r="K157" i="4"/>
  <c r="M157" i="4" s="1"/>
  <c r="K86" i="4"/>
  <c r="K202" i="4"/>
  <c r="L202" i="4" s="1"/>
  <c r="K227" i="4"/>
  <c r="M227" i="4" s="1"/>
  <c r="K184" i="4"/>
  <c r="M184" i="4" s="1"/>
  <c r="K156" i="4"/>
  <c r="K183" i="4"/>
  <c r="L183" i="4" s="1"/>
  <c r="K101" i="4"/>
  <c r="L101" i="4" s="1"/>
  <c r="K25" i="4"/>
  <c r="K111" i="4"/>
  <c r="K84" i="4"/>
  <c r="L84" i="4" s="1"/>
  <c r="K201" i="4"/>
  <c r="L201" i="4" s="1"/>
  <c r="K200" i="4"/>
  <c r="K100" i="4"/>
  <c r="K277" i="4"/>
  <c r="L277" i="4" s="1"/>
  <c r="K226" i="4"/>
  <c r="L226" i="4" s="1"/>
  <c r="K92" i="4"/>
  <c r="M92" i="4" s="1"/>
  <c r="K83" i="4"/>
  <c r="K57" i="4"/>
  <c r="K193" i="4"/>
  <c r="L193" i="4" s="1"/>
  <c r="K254" i="4"/>
  <c r="M254" i="4" s="1"/>
  <c r="K106" i="4"/>
  <c r="K225" i="4"/>
  <c r="K165" i="4"/>
  <c r="O165" i="4" s="1"/>
  <c r="K43" i="4"/>
  <c r="K21" i="4"/>
  <c r="K51" i="4"/>
  <c r="M51" i="4" s="1"/>
  <c r="K212" i="4"/>
  <c r="K45" i="4"/>
  <c r="K211" i="4"/>
  <c r="K53" i="4"/>
  <c r="K93" i="4"/>
  <c r="O93" i="4" s="1"/>
  <c r="K276" i="4"/>
  <c r="M276" i="4" s="1"/>
  <c r="K199" i="4"/>
  <c r="K149" i="4"/>
  <c r="L149" i="4" s="1"/>
  <c r="K48" i="4"/>
  <c r="M48" i="4" s="1"/>
  <c r="K126" i="4"/>
  <c r="M126" i="4" s="1"/>
  <c r="K97" i="4"/>
  <c r="O52" i="4"/>
  <c r="K52" i="4"/>
  <c r="L52" i="4" s="1"/>
  <c r="K76" i="4"/>
  <c r="L76" i="4" s="1"/>
  <c r="K46" i="4"/>
  <c r="K155" i="4"/>
  <c r="K75" i="4"/>
  <c r="L75" i="4" s="1"/>
  <c r="K164" i="4"/>
  <c r="L164" i="4" s="1"/>
  <c r="K78" i="4"/>
  <c r="M78" i="4" s="1"/>
  <c r="K275" i="4"/>
  <c r="O82" i="4"/>
  <c r="K82" i="4"/>
  <c r="L82" i="4" s="1"/>
  <c r="K77" i="4"/>
  <c r="L77" i="4" s="1"/>
  <c r="K32" i="4"/>
  <c r="M32" i="4" s="1"/>
  <c r="K125" i="4"/>
  <c r="K240" i="4"/>
  <c r="O240" i="4" s="1"/>
  <c r="K198" i="4"/>
  <c r="L198" i="4" s="1"/>
  <c r="K192" i="4"/>
  <c r="M192" i="4" s="1"/>
  <c r="K22" i="4"/>
  <c r="K24" i="4"/>
  <c r="M24" i="4" s="1"/>
  <c r="K73" i="4"/>
  <c r="O73" i="4" s="1"/>
  <c r="K163" i="4"/>
  <c r="K96" i="4"/>
  <c r="K210" i="4"/>
  <c r="K174" i="4"/>
  <c r="O174" i="4" s="1"/>
  <c r="K154" i="4"/>
  <c r="K91" i="4"/>
  <c r="K56" i="4"/>
  <c r="M56" i="4" s="1"/>
  <c r="K81" i="4"/>
  <c r="K124" i="4"/>
  <c r="M124" i="4" s="1"/>
  <c r="K224" i="4"/>
  <c r="K12" i="4"/>
  <c r="L12" i="4" s="1"/>
  <c r="K128" i="4"/>
  <c r="K123" i="4"/>
  <c r="L123" i="4" s="1"/>
  <c r="K127" i="4"/>
  <c r="K64" i="4"/>
  <c r="L64" i="4" s="1"/>
  <c r="K153" i="4"/>
  <c r="K26" i="4"/>
  <c r="L26" i="4" s="1"/>
  <c r="K29" i="4"/>
  <c r="K67" i="4"/>
  <c r="L67" i="4" s="1"/>
  <c r="K253" i="4"/>
  <c r="K223" i="4"/>
  <c r="L223" i="4" s="1"/>
  <c r="K28" i="4"/>
  <c r="L114" i="4"/>
  <c r="K114" i="4"/>
  <c r="K36" i="4"/>
  <c r="K50" i="4"/>
  <c r="L50" i="4" s="1"/>
  <c r="K44" i="4"/>
  <c r="K162" i="4"/>
  <c r="L162" i="4" s="1"/>
  <c r="K62" i="4"/>
  <c r="K38" i="4"/>
  <c r="L38" i="4" s="1"/>
  <c r="K42" i="4"/>
  <c r="K30" i="4"/>
  <c r="L30" i="4" s="1"/>
  <c r="K41" i="4"/>
  <c r="K113" i="4"/>
  <c r="L113" i="4" s="1"/>
  <c r="K110" i="4"/>
  <c r="K140" i="4"/>
  <c r="L140" i="4" s="1"/>
  <c r="K55" i="4"/>
  <c r="K63" i="4"/>
  <c r="L63" i="4" s="1"/>
  <c r="K209" i="4"/>
  <c r="K58" i="4"/>
  <c r="L58" i="4" s="1"/>
  <c r="K61" i="4"/>
  <c r="K130" i="4"/>
  <c r="L130" i="4" s="1"/>
  <c r="K80" i="4"/>
  <c r="K17" i="4"/>
  <c r="L17" i="4" s="1"/>
  <c r="K23" i="4"/>
  <c r="K90" i="4"/>
  <c r="L90" i="4" s="1"/>
  <c r="K89" i="4"/>
  <c r="K14" i="4"/>
  <c r="L14" i="4" s="1"/>
  <c r="K37" i="4"/>
  <c r="K105" i="4"/>
  <c r="L105" i="4" s="1"/>
  <c r="K19" i="4"/>
  <c r="K18" i="4"/>
  <c r="M18" i="4" s="1"/>
  <c r="K9" i="4"/>
  <c r="K99" i="4"/>
  <c r="M99" i="4" s="1"/>
  <c r="K88" i="4"/>
  <c r="M88" i="4" s="1"/>
  <c r="K116" i="4"/>
  <c r="M116" i="4" s="1"/>
  <c r="K40" i="4"/>
  <c r="M40" i="4" s="1"/>
  <c r="K122" i="4"/>
  <c r="M122" i="4" s="1"/>
  <c r="K139" i="4"/>
  <c r="M139" i="4" s="1"/>
  <c r="K15" i="4"/>
  <c r="M15" i="4" s="1"/>
  <c r="K11" i="4"/>
  <c r="M11" i="4" s="1"/>
  <c r="K79" i="4"/>
  <c r="M79" i="4" s="1"/>
  <c r="K20" i="4"/>
  <c r="M20" i="4" s="1"/>
  <c r="K239" i="4"/>
  <c r="M239" i="4" s="1"/>
  <c r="K65" i="4"/>
  <c r="M65" i="4" s="1"/>
  <c r="K16" i="4"/>
  <c r="M16" i="4" s="1"/>
  <c r="K31" i="4"/>
  <c r="M31" i="4" s="1"/>
  <c r="K7" i="4"/>
  <c r="M7" i="4" s="1"/>
  <c r="K10" i="4"/>
  <c r="M10" i="4" s="1"/>
  <c r="K13" i="4"/>
  <c r="M13" i="4" s="1"/>
  <c r="K47" i="4"/>
  <c r="M47" i="4" s="1"/>
  <c r="K6" i="4"/>
  <c r="M6" i="4" s="1"/>
  <c r="K8" i="4"/>
  <c r="M8" i="4" s="1"/>
  <c r="K59" i="4"/>
  <c r="M59" i="4" s="1"/>
  <c r="K27" i="4"/>
  <c r="M27" i="4" s="1"/>
  <c r="K5" i="4"/>
  <c r="O5" i="4" s="1"/>
  <c r="K39" i="4"/>
  <c r="O39" i="4" s="1"/>
  <c r="K338" i="4"/>
  <c r="M338" i="4" s="1"/>
  <c r="K112" i="4"/>
  <c r="L112" i="4" s="1"/>
  <c r="K337" i="4"/>
  <c r="K3" i="4"/>
  <c r="L3" i="4" s="1"/>
  <c r="D357" i="2"/>
  <c r="K154" i="2"/>
  <c r="AA154" i="2" s="1"/>
  <c r="AB154" i="2" s="1"/>
  <c r="K18" i="2"/>
  <c r="K254" i="2"/>
  <c r="AA254" i="2" s="1"/>
  <c r="AB254" i="2" s="1"/>
  <c r="K356" i="2"/>
  <c r="AA356" i="2" s="1"/>
  <c r="K158" i="2"/>
  <c r="AA158" i="2" s="1"/>
  <c r="AB158" i="2" s="1"/>
  <c r="K194" i="2"/>
  <c r="AA194" i="2" s="1"/>
  <c r="AB194" i="2" s="1"/>
  <c r="K355" i="2"/>
  <c r="AA355" i="2" s="1"/>
  <c r="K296" i="2"/>
  <c r="K125" i="2"/>
  <c r="K163" i="2"/>
  <c r="K354" i="2"/>
  <c r="AA354" i="2" s="1"/>
  <c r="K104" i="2"/>
  <c r="AA104" i="2" s="1"/>
  <c r="AB104" i="2" s="1"/>
  <c r="K353" i="2"/>
  <c r="AA353" i="2" s="1"/>
  <c r="K226" i="2"/>
  <c r="AA226" i="2" s="1"/>
  <c r="AB226" i="2" s="1"/>
  <c r="K278" i="2"/>
  <c r="AA278" i="2" s="1"/>
  <c r="AB278" i="2" s="1"/>
  <c r="K234" i="2"/>
  <c r="AA234" i="2" s="1"/>
  <c r="AB234" i="2" s="1"/>
  <c r="K213" i="2"/>
  <c r="AA213" i="2" s="1"/>
  <c r="AB213" i="2" s="1"/>
  <c r="K252" i="2"/>
  <c r="AA252" i="2" s="1"/>
  <c r="AB252" i="2" s="1"/>
  <c r="K352" i="2"/>
  <c r="AA352" i="2" s="1"/>
  <c r="K186" i="2"/>
  <c r="AA186" i="2" s="1"/>
  <c r="AB186" i="2" s="1"/>
  <c r="K268" i="2"/>
  <c r="AA268" i="2" s="1"/>
  <c r="AB268" i="2" s="1"/>
  <c r="K312" i="2"/>
  <c r="AA312" i="2" s="1"/>
  <c r="AB312" i="2" s="1"/>
  <c r="K214" i="2"/>
  <c r="AA214" i="2" s="1"/>
  <c r="AB214" i="2" s="1"/>
  <c r="K351" i="2"/>
  <c r="AA351" i="2" s="1"/>
  <c r="K311" i="2"/>
  <c r="K169" i="2"/>
  <c r="AA169" i="2" s="1"/>
  <c r="AB169" i="2" s="1"/>
  <c r="K288" i="2"/>
  <c r="K350" i="2"/>
  <c r="AA350" i="2" s="1"/>
  <c r="K114" i="2"/>
  <c r="AA114" i="2" s="1"/>
  <c r="AB114" i="2" s="1"/>
  <c r="K133" i="2"/>
  <c r="AA133" i="2" s="1"/>
  <c r="AB133" i="2" s="1"/>
  <c r="K93" i="2"/>
  <c r="K281" i="2"/>
  <c r="AA281" i="2" s="1"/>
  <c r="AB281" i="2" s="1"/>
  <c r="K140" i="2"/>
  <c r="AA140" i="2" s="1"/>
  <c r="AB140" i="2" s="1"/>
  <c r="K266" i="2"/>
  <c r="AA266" i="2" s="1"/>
  <c r="AB266" i="2" s="1"/>
  <c r="K349" i="2"/>
  <c r="AA349" i="2" s="1"/>
  <c r="K348" i="2"/>
  <c r="AA348" i="2" s="1"/>
  <c r="K224" i="2"/>
  <c r="AA224" i="2" s="1"/>
  <c r="AB224" i="2" s="1"/>
  <c r="K209" i="2"/>
  <c r="AA209" i="2" s="1"/>
  <c r="AB209" i="2" s="1"/>
  <c r="K157" i="2"/>
  <c r="AA157" i="2" s="1"/>
  <c r="AB157" i="2" s="1"/>
  <c r="K172" i="2"/>
  <c r="AA172" i="2" s="1"/>
  <c r="AB172" i="2" s="1"/>
  <c r="K310" i="2"/>
  <c r="AA310" i="2" s="1"/>
  <c r="AB310" i="2" s="1"/>
  <c r="K347" i="2"/>
  <c r="AA347" i="2" s="1"/>
  <c r="K289" i="2"/>
  <c r="AA289" i="2" s="1"/>
  <c r="AB289" i="2" s="1"/>
  <c r="K145" i="2"/>
  <c r="AA145" i="2" s="1"/>
  <c r="AB145" i="2" s="1"/>
  <c r="K217" i="2"/>
  <c r="AA217" i="2" s="1"/>
  <c r="AB217" i="2" s="1"/>
  <c r="K121" i="2"/>
  <c r="AA121" i="2" s="1"/>
  <c r="AB121" i="2" s="1"/>
  <c r="K60" i="2"/>
  <c r="K65" i="2"/>
  <c r="AA65" i="2" s="1"/>
  <c r="AB65" i="2" s="1"/>
  <c r="K103" i="2"/>
  <c r="AA103" i="2" s="1"/>
  <c r="AB103" i="2" s="1"/>
  <c r="K346" i="2"/>
  <c r="AA346" i="2" s="1"/>
  <c r="K201" i="2"/>
  <c r="K146" i="2"/>
  <c r="AA146" i="2" s="1"/>
  <c r="AB146" i="2" s="1"/>
  <c r="K309" i="2"/>
  <c r="AA309" i="2" s="1"/>
  <c r="AB309" i="2" s="1"/>
  <c r="K206" i="2"/>
  <c r="K250" i="2"/>
  <c r="AA250" i="2" s="1"/>
  <c r="AB250" i="2" s="1"/>
  <c r="K308" i="2"/>
  <c r="AA308" i="2" s="1"/>
  <c r="AB308" i="2" s="1"/>
  <c r="K256" i="2"/>
  <c r="AA256" i="2" s="1"/>
  <c r="AB256" i="2" s="1"/>
  <c r="K345" i="2"/>
  <c r="AA345" i="2" s="1"/>
  <c r="K344" i="2"/>
  <c r="AA344" i="2" s="1"/>
  <c r="K286" i="2"/>
  <c r="K190" i="2"/>
  <c r="AA190" i="2" s="1"/>
  <c r="AB190" i="2" s="1"/>
  <c r="K43" i="2"/>
  <c r="AA43" i="2" s="1"/>
  <c r="AB43" i="2" s="1"/>
  <c r="K122" i="2"/>
  <c r="AA122" i="2" s="1"/>
  <c r="AB122" i="2" s="1"/>
  <c r="K236" i="2"/>
  <c r="AA236" i="2" s="1"/>
  <c r="AB236" i="2" s="1"/>
  <c r="K84" i="2"/>
  <c r="K166" i="2"/>
  <c r="AA166" i="2" s="1"/>
  <c r="AB166" i="2" s="1"/>
  <c r="K193" i="2"/>
  <c r="AA193" i="2" s="1"/>
  <c r="AB193" i="2" s="1"/>
  <c r="K178" i="2"/>
  <c r="K184" i="2"/>
  <c r="AA184" i="2" s="1"/>
  <c r="AB184" i="2" s="1"/>
  <c r="K231" i="2"/>
  <c r="AA231" i="2" s="1"/>
  <c r="AB231" i="2" s="1"/>
  <c r="K276" i="2"/>
  <c r="AA276" i="2" s="1"/>
  <c r="AB276" i="2" s="1"/>
  <c r="K343" i="2"/>
  <c r="AA343" i="2" s="1"/>
  <c r="K294" i="2"/>
  <c r="AA294" i="2" s="1"/>
  <c r="AB294" i="2" s="1"/>
  <c r="K342" i="2"/>
  <c r="AA342" i="2" s="1"/>
  <c r="K187" i="2"/>
  <c r="K245" i="2"/>
  <c r="AA245" i="2" s="1"/>
  <c r="AB245" i="2" s="1"/>
  <c r="K168" i="2"/>
  <c r="K248" i="2"/>
  <c r="AA248" i="2" s="1"/>
  <c r="AB248" i="2" s="1"/>
  <c r="K175" i="2"/>
  <c r="K262" i="2"/>
  <c r="AA262" i="2" s="1"/>
  <c r="AB262" i="2" s="1"/>
  <c r="K301" i="2"/>
  <c r="K341" i="2"/>
  <c r="AA341" i="2" s="1"/>
  <c r="K23" i="2"/>
  <c r="K235" i="2"/>
  <c r="AA235" i="2" s="1"/>
  <c r="AB235" i="2" s="1"/>
  <c r="K272" i="2"/>
  <c r="AA272" i="2" s="1"/>
  <c r="AB272" i="2" s="1"/>
  <c r="K130" i="2"/>
  <c r="AA130" i="2" s="1"/>
  <c r="AB130" i="2" s="1"/>
  <c r="K298" i="2"/>
  <c r="K303" i="2"/>
  <c r="AA303" i="2" s="1"/>
  <c r="AB303" i="2" s="1"/>
  <c r="K340" i="2"/>
  <c r="AA340" i="2" s="1"/>
  <c r="K240" i="2"/>
  <c r="AA240" i="2" s="1"/>
  <c r="AB240" i="2" s="1"/>
  <c r="K339" i="2"/>
  <c r="AA339" i="2" s="1"/>
  <c r="K124" i="2"/>
  <c r="K155" i="2"/>
  <c r="AA155" i="2" s="1"/>
  <c r="AB155" i="2" s="1"/>
  <c r="K109" i="2"/>
  <c r="AA109" i="2" s="1"/>
  <c r="AB109" i="2" s="1"/>
  <c r="K244" i="2"/>
  <c r="AA244" i="2" s="1"/>
  <c r="AB244" i="2" s="1"/>
  <c r="K338" i="2"/>
  <c r="AA338" i="2" s="1"/>
  <c r="K222" i="2"/>
  <c r="AA222" i="2" s="1"/>
  <c r="AB222" i="2" s="1"/>
  <c r="K61" i="2"/>
  <c r="K159" i="2"/>
  <c r="K78" i="2"/>
  <c r="AA78" i="2" s="1"/>
  <c r="AB78" i="2" s="1"/>
  <c r="K69" i="2"/>
  <c r="AA69" i="2" s="1"/>
  <c r="AB69" i="2" s="1"/>
  <c r="K337" i="2"/>
  <c r="AA337" i="2" s="1"/>
  <c r="K170" i="2"/>
  <c r="AA170" i="2" s="1"/>
  <c r="AB170" i="2" s="1"/>
  <c r="K282" i="2"/>
  <c r="AA282" i="2" s="1"/>
  <c r="AB282" i="2" s="1"/>
  <c r="K302" i="2"/>
  <c r="AA302" i="2" s="1"/>
  <c r="AB302" i="2" s="1"/>
  <c r="K242" i="2"/>
  <c r="K336" i="2"/>
  <c r="AA336" i="2" s="1"/>
  <c r="K307" i="2"/>
  <c r="AA307" i="2" s="1"/>
  <c r="AB307" i="2" s="1"/>
  <c r="K200" i="2"/>
  <c r="AA200" i="2" s="1"/>
  <c r="AB200" i="2" s="1"/>
  <c r="K269" i="2"/>
  <c r="AA269" i="2" s="1"/>
  <c r="AB269" i="2" s="1"/>
  <c r="K208" i="2"/>
  <c r="AA208" i="2" s="1"/>
  <c r="AB208" i="2" s="1"/>
  <c r="K183" i="2"/>
  <c r="K185" i="2"/>
  <c r="AA185" i="2" s="1"/>
  <c r="AB185" i="2" s="1"/>
  <c r="K246" i="2"/>
  <c r="AA246" i="2" s="1"/>
  <c r="AB246" i="2" s="1"/>
  <c r="K249" i="2"/>
  <c r="AA249" i="2" s="1"/>
  <c r="AB249" i="2" s="1"/>
  <c r="K335" i="2"/>
  <c r="AA335" i="2" s="1"/>
  <c r="K271" i="2"/>
  <c r="AA271" i="2" s="1"/>
  <c r="AB271" i="2" s="1"/>
  <c r="K295" i="2"/>
  <c r="AA295" i="2" s="1"/>
  <c r="AB295" i="2" s="1"/>
  <c r="K196" i="2"/>
  <c r="AA196" i="2" s="1"/>
  <c r="AB196" i="2" s="1"/>
  <c r="K297" i="2"/>
  <c r="K255" i="2"/>
  <c r="AA255" i="2" s="1"/>
  <c r="AB255" i="2" s="1"/>
  <c r="K113" i="2"/>
  <c r="AA113" i="2" s="1"/>
  <c r="AB113" i="2" s="1"/>
  <c r="K149" i="2"/>
  <c r="AA149" i="2" s="1"/>
  <c r="AB149" i="2" s="1"/>
  <c r="K241" i="2"/>
  <c r="AA241" i="2" s="1"/>
  <c r="AB241" i="2" s="1"/>
  <c r="K334" i="2"/>
  <c r="AA334" i="2" s="1"/>
  <c r="K132" i="2"/>
  <c r="AA132" i="2" s="1"/>
  <c r="AB132" i="2" s="1"/>
  <c r="K333" i="2"/>
  <c r="AA333" i="2" s="1"/>
  <c r="K58" i="2"/>
  <c r="AA58" i="2" s="1"/>
  <c r="AB58" i="2" s="1"/>
  <c r="K332" i="2"/>
  <c r="AA332" i="2" s="1"/>
  <c r="K292" i="2"/>
  <c r="AA292" i="2" s="1"/>
  <c r="AB292" i="2" s="1"/>
  <c r="K107" i="2"/>
  <c r="AA107" i="2" s="1"/>
  <c r="AB107" i="2" s="1"/>
  <c r="K160" i="2"/>
  <c r="AA160" i="2" s="1"/>
  <c r="AB160" i="2" s="1"/>
  <c r="K218" i="2"/>
  <c r="AA218" i="2" s="1"/>
  <c r="AB218" i="2" s="1"/>
  <c r="K238" i="2"/>
  <c r="AA238" i="2" s="1"/>
  <c r="AB238" i="2" s="1"/>
  <c r="K211" i="2"/>
  <c r="AA211" i="2" s="1"/>
  <c r="AB211" i="2" s="1"/>
  <c r="K331" i="2"/>
  <c r="AA331" i="2" s="1"/>
  <c r="K212" i="2"/>
  <c r="AA212" i="2" s="1"/>
  <c r="AB212" i="2" s="1"/>
  <c r="K257" i="2"/>
  <c r="AA257" i="2" s="1"/>
  <c r="AB257" i="2" s="1"/>
  <c r="K210" i="2"/>
  <c r="K85" i="2"/>
  <c r="AA85" i="2" s="1"/>
  <c r="AB85" i="2" s="1"/>
  <c r="K330" i="2"/>
  <c r="AA330" i="2" s="1"/>
  <c r="K26" i="2"/>
  <c r="AA26" i="2" s="1"/>
  <c r="AB26" i="2" s="1"/>
  <c r="K86" i="2"/>
  <c r="K72" i="2"/>
  <c r="K225" i="2"/>
  <c r="AA225" i="2" s="1"/>
  <c r="AB225" i="2" s="1"/>
  <c r="K232" i="2"/>
  <c r="AA232" i="2" s="1"/>
  <c r="AB232" i="2" s="1"/>
  <c r="K161" i="2"/>
  <c r="K329" i="2"/>
  <c r="AA329" i="2" s="1"/>
  <c r="K228" i="2"/>
  <c r="K233" i="2"/>
  <c r="AA233" i="2" s="1"/>
  <c r="AB233" i="2" s="1"/>
  <c r="K165" i="2"/>
  <c r="AA165" i="2" s="1"/>
  <c r="AB165" i="2" s="1"/>
  <c r="K87" i="2"/>
  <c r="AA87" i="2" s="1"/>
  <c r="AB87" i="2" s="1"/>
  <c r="K151" i="2"/>
  <c r="AA151" i="2" s="1"/>
  <c r="AB151" i="2" s="1"/>
  <c r="K150" i="2"/>
  <c r="AA150" i="2" s="1"/>
  <c r="AB150" i="2" s="1"/>
  <c r="K291" i="2"/>
  <c r="AA291" i="2" s="1"/>
  <c r="AB291" i="2" s="1"/>
  <c r="K239" i="2"/>
  <c r="AA239" i="2" s="1"/>
  <c r="AB239" i="2" s="1"/>
  <c r="K328" i="2"/>
  <c r="AA328" i="2" s="1"/>
  <c r="K191" i="2"/>
  <c r="AA191" i="2" s="1"/>
  <c r="AB191" i="2" s="1"/>
  <c r="K267" i="2"/>
  <c r="AA267" i="2" s="1"/>
  <c r="AB267" i="2" s="1"/>
  <c r="K138" i="2"/>
  <c r="AA138" i="2" s="1"/>
  <c r="AB138" i="2" s="1"/>
  <c r="K76" i="2"/>
  <c r="AA76" i="2" s="1"/>
  <c r="AB76" i="2" s="1"/>
  <c r="K28" i="2"/>
  <c r="AA28" i="2" s="1"/>
  <c r="AB28" i="2" s="1"/>
  <c r="K181" i="2"/>
  <c r="AA181" i="2" s="1"/>
  <c r="AB181" i="2" s="1"/>
  <c r="K259" i="2"/>
  <c r="AA259" i="2" s="1"/>
  <c r="AB259" i="2" s="1"/>
  <c r="K134" i="2"/>
  <c r="AA134" i="2" s="1"/>
  <c r="AB134" i="2" s="1"/>
  <c r="K261" i="2"/>
  <c r="AA261" i="2" s="1"/>
  <c r="AB261" i="2" s="1"/>
  <c r="K77" i="2"/>
  <c r="AA77" i="2" s="1"/>
  <c r="AB77" i="2" s="1"/>
  <c r="K182" i="2"/>
  <c r="AA182" i="2" s="1"/>
  <c r="AB182" i="2" s="1"/>
  <c r="K280" i="2"/>
  <c r="AA280" i="2" s="1"/>
  <c r="AB280" i="2" s="1"/>
  <c r="K327" i="2"/>
  <c r="AA327" i="2" s="1"/>
  <c r="K153" i="2"/>
  <c r="AA153" i="2" s="1"/>
  <c r="AB153" i="2" s="1"/>
  <c r="K264" i="2"/>
  <c r="AA264" i="2" s="1"/>
  <c r="AB264" i="2" s="1"/>
  <c r="K230" i="2"/>
  <c r="AA230" i="2" s="1"/>
  <c r="AB230" i="2" s="1"/>
  <c r="K180" i="2"/>
  <c r="K148" i="2"/>
  <c r="AA148" i="2" s="1"/>
  <c r="AB148" i="2" s="1"/>
  <c r="K100" i="2"/>
  <c r="AA100" i="2" s="1"/>
  <c r="AB100" i="2" s="1"/>
  <c r="K326" i="2"/>
  <c r="AA326" i="2" s="1"/>
  <c r="K284" i="2"/>
  <c r="AA284" i="2" s="1"/>
  <c r="AB284" i="2" s="1"/>
  <c r="K220" i="2"/>
  <c r="K251" i="2"/>
  <c r="AA251" i="2" s="1"/>
  <c r="AB251" i="2" s="1"/>
  <c r="K325" i="2"/>
  <c r="AA325" i="2" s="1"/>
  <c r="K324" i="2"/>
  <c r="AA324" i="2" s="1"/>
  <c r="K253" i="2"/>
  <c r="AA253" i="2" s="1"/>
  <c r="AB253" i="2" s="1"/>
  <c r="K32" i="2"/>
  <c r="AA32" i="2" s="1"/>
  <c r="AB32" i="2" s="1"/>
  <c r="K323" i="2"/>
  <c r="AA323" i="2" s="1"/>
  <c r="K24" i="2"/>
  <c r="AA24" i="2" s="1"/>
  <c r="AB24" i="2" s="1"/>
  <c r="K48" i="2"/>
  <c r="AA48" i="2" s="1"/>
  <c r="AB48" i="2" s="1"/>
  <c r="K174" i="2"/>
  <c r="AA174" i="2" s="1"/>
  <c r="AB174" i="2" s="1"/>
  <c r="K258" i="2"/>
  <c r="K54" i="2"/>
  <c r="AA54" i="2" s="1"/>
  <c r="AB54" i="2" s="1"/>
  <c r="K164" i="2"/>
  <c r="AA164" i="2" s="1"/>
  <c r="AB164" i="2" s="1"/>
  <c r="K287" i="2"/>
  <c r="AA287" i="2" s="1"/>
  <c r="AB287" i="2" s="1"/>
  <c r="K300" i="2"/>
  <c r="K223" i="2"/>
  <c r="AA223" i="2" s="1"/>
  <c r="AB223" i="2" s="1"/>
  <c r="K195" i="2"/>
  <c r="AA195" i="2" s="1"/>
  <c r="AB195" i="2" s="1"/>
  <c r="K141" i="2"/>
  <c r="AA141" i="2" s="1"/>
  <c r="AB141" i="2" s="1"/>
  <c r="K188" i="2"/>
  <c r="AA188" i="2" s="1"/>
  <c r="AB188" i="2" s="1"/>
  <c r="K207" i="2"/>
  <c r="AA207" i="2" s="1"/>
  <c r="AB207" i="2" s="1"/>
  <c r="K47" i="2"/>
  <c r="AA47" i="2" s="1"/>
  <c r="AB47" i="2" s="1"/>
  <c r="K176" i="2"/>
  <c r="AA176" i="2" s="1"/>
  <c r="AB176" i="2" s="1"/>
  <c r="K322" i="2"/>
  <c r="AA322" i="2" s="1"/>
  <c r="K117" i="2"/>
  <c r="AA117" i="2" s="1"/>
  <c r="AB117" i="2" s="1"/>
  <c r="K95" i="2"/>
  <c r="AA95" i="2" s="1"/>
  <c r="AB95" i="2" s="1"/>
  <c r="K263" i="2"/>
  <c r="AA263" i="2" s="1"/>
  <c r="AB263" i="2" s="1"/>
  <c r="K80" i="2"/>
  <c r="K275" i="2"/>
  <c r="K90" i="2"/>
  <c r="AA90" i="2" s="1"/>
  <c r="AB90" i="2" s="1"/>
  <c r="K115" i="2"/>
  <c r="AA115" i="2" s="1"/>
  <c r="AB115" i="2" s="1"/>
  <c r="K243" i="2"/>
  <c r="AA243" i="2" s="1"/>
  <c r="AB243" i="2" s="1"/>
  <c r="K321" i="2"/>
  <c r="AA321" i="2" s="1"/>
  <c r="K306" i="2"/>
  <c r="AA306" i="2" s="1"/>
  <c r="AB306" i="2" s="1"/>
  <c r="K173" i="2"/>
  <c r="K71" i="2"/>
  <c r="AA71" i="2" s="1"/>
  <c r="AB71" i="2" s="1"/>
  <c r="K97" i="2"/>
  <c r="AA97" i="2" s="1"/>
  <c r="AB97" i="2" s="1"/>
  <c r="K270" i="2"/>
  <c r="AA270" i="2" s="1"/>
  <c r="AB270" i="2" s="1"/>
  <c r="K79" i="2"/>
  <c r="AA79" i="2" s="1"/>
  <c r="AB79" i="2" s="1"/>
  <c r="K91" i="2"/>
  <c r="AA91" i="2" s="1"/>
  <c r="AB91" i="2" s="1"/>
  <c r="K285" i="2"/>
  <c r="AA285" i="2" s="1"/>
  <c r="AB285" i="2" s="1"/>
  <c r="K46" i="2"/>
  <c r="AA46" i="2" s="1"/>
  <c r="AB46" i="2" s="1"/>
  <c r="K62" i="2"/>
  <c r="AA62" i="2" s="1"/>
  <c r="AB62" i="2" s="1"/>
  <c r="K320" i="2"/>
  <c r="AA320" i="2" s="1"/>
  <c r="K99" i="2"/>
  <c r="AA99" i="2" s="1"/>
  <c r="AB99" i="2" s="1"/>
  <c r="K68" i="2"/>
  <c r="AA68" i="2" s="1"/>
  <c r="AB68" i="2" s="1"/>
  <c r="K265" i="2"/>
  <c r="AA265" i="2" s="1"/>
  <c r="AB265" i="2" s="1"/>
  <c r="K27" i="2"/>
  <c r="AA27" i="2" s="1"/>
  <c r="AB27" i="2" s="1"/>
  <c r="K277" i="2"/>
  <c r="AA277" i="2" s="1"/>
  <c r="AB277" i="2" s="1"/>
  <c r="K304" i="2"/>
  <c r="AA304" i="2" s="1"/>
  <c r="AB304" i="2" s="1"/>
  <c r="K273" i="2"/>
  <c r="AA273" i="2" s="1"/>
  <c r="AB273" i="2" s="1"/>
  <c r="K237" i="2"/>
  <c r="AA237" i="2" s="1"/>
  <c r="AB237" i="2" s="1"/>
  <c r="K203" i="2"/>
  <c r="AA203" i="2" s="1"/>
  <c r="AB203" i="2" s="1"/>
  <c r="K36" i="2"/>
  <c r="AA36" i="2" s="1"/>
  <c r="AB36" i="2" s="1"/>
  <c r="K116" i="2"/>
  <c r="AA116" i="2" s="1"/>
  <c r="AB116" i="2" s="1"/>
  <c r="K221" i="2"/>
  <c r="AA221" i="2" s="1"/>
  <c r="AB221" i="2" s="1"/>
  <c r="K189" i="2"/>
  <c r="AA189" i="2" s="1"/>
  <c r="AB189" i="2" s="1"/>
  <c r="K156" i="2"/>
  <c r="AA156" i="2" s="1"/>
  <c r="AB156" i="2" s="1"/>
  <c r="K144" i="2"/>
  <c r="AA144" i="2" s="1"/>
  <c r="AB144" i="2" s="1"/>
  <c r="K135" i="2"/>
  <c r="AA135" i="2" s="1"/>
  <c r="AB135" i="2" s="1"/>
  <c r="K204" i="2"/>
  <c r="AA204" i="2" s="1"/>
  <c r="AB204" i="2" s="1"/>
  <c r="K260" i="2"/>
  <c r="AA260" i="2" s="1"/>
  <c r="AB260" i="2" s="1"/>
  <c r="K40" i="2"/>
  <c r="AA40" i="2" s="1"/>
  <c r="AB40" i="2" s="1"/>
  <c r="K192" i="2"/>
  <c r="AA192" i="2" s="1"/>
  <c r="AB192" i="2" s="1"/>
  <c r="K94" i="2"/>
  <c r="AA94" i="2" s="1"/>
  <c r="AB94" i="2" s="1"/>
  <c r="K35" i="2"/>
  <c r="AA35" i="2" s="1"/>
  <c r="AB35" i="2" s="1"/>
  <c r="K305" i="2"/>
  <c r="AA305" i="2" s="1"/>
  <c r="AB305" i="2" s="1"/>
  <c r="K279" i="2"/>
  <c r="AA279" i="2" s="1"/>
  <c r="AB279" i="2" s="1"/>
  <c r="K126" i="2"/>
  <c r="AA126" i="2" s="1"/>
  <c r="AB126" i="2" s="1"/>
  <c r="K319" i="2"/>
  <c r="AA319" i="2" s="1"/>
  <c r="K136" i="2"/>
  <c r="AA136" i="2" s="1"/>
  <c r="AB136" i="2" s="1"/>
  <c r="K152" i="2"/>
  <c r="K318" i="2"/>
  <c r="AA318" i="2" s="1"/>
  <c r="K167" i="2"/>
  <c r="K102" i="2"/>
  <c r="K92" i="2"/>
  <c r="AA92" i="2" s="1"/>
  <c r="AB92" i="2" s="1"/>
  <c r="K129" i="2"/>
  <c r="K317" i="2"/>
  <c r="AA317" i="2" s="1"/>
  <c r="K216" i="2"/>
  <c r="AA216" i="2" s="1"/>
  <c r="AB216" i="2" s="1"/>
  <c r="K290" i="2"/>
  <c r="AA290" i="2" s="1"/>
  <c r="AB290" i="2" s="1"/>
  <c r="K219" i="2"/>
  <c r="AA219" i="2" s="1"/>
  <c r="AB219" i="2" s="1"/>
  <c r="K81" i="2"/>
  <c r="AA81" i="2" s="1"/>
  <c r="AB81" i="2" s="1"/>
  <c r="K17" i="2"/>
  <c r="AA17" i="2" s="1"/>
  <c r="AB17" i="2" s="1"/>
  <c r="K11" i="2"/>
  <c r="AA11" i="2" s="1"/>
  <c r="AB11" i="2" s="1"/>
  <c r="K202" i="2"/>
  <c r="AA202" i="2" s="1"/>
  <c r="AB202" i="2" s="1"/>
  <c r="K105" i="2"/>
  <c r="AA105" i="2" s="1"/>
  <c r="AB105" i="2" s="1"/>
  <c r="K316" i="2"/>
  <c r="AA316" i="2" s="1"/>
  <c r="K75" i="2"/>
  <c r="AA75" i="2" s="1"/>
  <c r="AB75" i="2" s="1"/>
  <c r="K205" i="2"/>
  <c r="AA205" i="2" s="1"/>
  <c r="AB205" i="2" s="1"/>
  <c r="K215" i="2"/>
  <c r="AA215" i="2" s="1"/>
  <c r="AB215" i="2" s="1"/>
  <c r="K142" i="2"/>
  <c r="AA142" i="2" s="1"/>
  <c r="AB142" i="2" s="1"/>
  <c r="K73" i="2"/>
  <c r="AA73" i="2" s="1"/>
  <c r="AB73" i="2" s="1"/>
  <c r="K315" i="2"/>
  <c r="AA315" i="2" s="1"/>
  <c r="K53" i="2"/>
  <c r="AA53" i="2" s="1"/>
  <c r="AB53" i="2" s="1"/>
  <c r="K20" i="2"/>
  <c r="AA20" i="2" s="1"/>
  <c r="AB20" i="2" s="1"/>
  <c r="K274" i="2"/>
  <c r="AA274" i="2" s="1"/>
  <c r="AB274" i="2" s="1"/>
  <c r="K49" i="2"/>
  <c r="AA49" i="2" s="1"/>
  <c r="AB49" i="2" s="1"/>
  <c r="K118" i="2"/>
  <c r="AA118" i="2" s="1"/>
  <c r="AB118" i="2" s="1"/>
  <c r="K293" i="2"/>
  <c r="AA293" i="2" s="1"/>
  <c r="AB293" i="2" s="1"/>
  <c r="K39" i="2"/>
  <c r="AA39" i="2" s="1"/>
  <c r="AB39" i="2" s="1"/>
  <c r="K56" i="2"/>
  <c r="AA56" i="2" s="1"/>
  <c r="AB56" i="2" s="1"/>
  <c r="K227" i="2"/>
  <c r="AA227" i="2" s="1"/>
  <c r="AB227" i="2" s="1"/>
  <c r="K229" i="2"/>
  <c r="AA229" i="2" s="1"/>
  <c r="AB229" i="2" s="1"/>
  <c r="K283" i="2"/>
  <c r="AA283" i="2" s="1"/>
  <c r="AB283" i="2" s="1"/>
  <c r="K44" i="2"/>
  <c r="AA44" i="2" s="1"/>
  <c r="AB44" i="2" s="1"/>
  <c r="K314" i="2"/>
  <c r="AA314" i="2" s="1"/>
  <c r="K197" i="2"/>
  <c r="K106" i="2"/>
  <c r="K98" i="2"/>
  <c r="AA98" i="2" s="1"/>
  <c r="AB98" i="2" s="1"/>
  <c r="K199" i="2"/>
  <c r="K162" i="2"/>
  <c r="K15" i="2"/>
  <c r="K101" i="2"/>
  <c r="K198" i="2"/>
  <c r="K66" i="2"/>
  <c r="K33" i="2"/>
  <c r="K171" i="2"/>
  <c r="K74" i="2"/>
  <c r="AA74" i="2" s="1"/>
  <c r="AB74" i="2" s="1"/>
  <c r="K127" i="2"/>
  <c r="K51" i="2"/>
  <c r="K25" i="2"/>
  <c r="K41" i="2"/>
  <c r="AA41" i="2" s="1"/>
  <c r="AB41" i="2" s="1"/>
  <c r="K119" i="2"/>
  <c r="K123" i="2"/>
  <c r="K299" i="2"/>
  <c r="AA299" i="2" s="1"/>
  <c r="AB299" i="2" s="1"/>
  <c r="K147" i="2"/>
  <c r="K120" i="2"/>
  <c r="K67" i="2"/>
  <c r="K59" i="2"/>
  <c r="K247" i="2"/>
  <c r="K131" i="2"/>
  <c r="K5" i="2"/>
  <c r="O5" i="2" s="1"/>
  <c r="K89" i="2"/>
  <c r="K139" i="2"/>
  <c r="AA139" i="2" s="1"/>
  <c r="AB139" i="2" s="1"/>
  <c r="K177" i="2"/>
  <c r="K137" i="2"/>
  <c r="K63" i="2"/>
  <c r="K50" i="2"/>
  <c r="AA50" i="2" s="1"/>
  <c r="AB50" i="2" s="1"/>
  <c r="K96" i="2"/>
  <c r="K52" i="2"/>
  <c r="K8" i="2"/>
  <c r="AA8" i="2" s="1"/>
  <c r="AB8" i="2" s="1"/>
  <c r="K45" i="2"/>
  <c r="K110" i="2"/>
  <c r="K112" i="2"/>
  <c r="K57" i="2"/>
  <c r="K7" i="2"/>
  <c r="K108" i="2"/>
  <c r="K143" i="2"/>
  <c r="K88" i="2"/>
  <c r="K55" i="2"/>
  <c r="AA55" i="2" s="1"/>
  <c r="AB55" i="2" s="1"/>
  <c r="K42" i="2"/>
  <c r="K179" i="2"/>
  <c r="K128" i="2"/>
  <c r="K64" i="2"/>
  <c r="AA64" i="2" s="1"/>
  <c r="AB64" i="2" s="1"/>
  <c r="K30" i="2"/>
  <c r="K31" i="2"/>
  <c r="K19" i="2"/>
  <c r="AA19" i="2" s="1"/>
  <c r="AB19" i="2" s="1"/>
  <c r="K83" i="2"/>
  <c r="K37" i="2"/>
  <c r="K111" i="2"/>
  <c r="K82" i="2"/>
  <c r="K38" i="2"/>
  <c r="K70" i="2"/>
  <c r="K22" i="2"/>
  <c r="K34" i="2"/>
  <c r="K12" i="2"/>
  <c r="AA12" i="2" s="1"/>
  <c r="AB12" i="2" s="1"/>
  <c r="K16" i="2"/>
  <c r="K21" i="2"/>
  <c r="K14" i="2"/>
  <c r="K13" i="2"/>
  <c r="AA13" i="2" s="1"/>
  <c r="AB13" i="2" s="1"/>
  <c r="K29" i="2"/>
  <c r="AA29" i="2" s="1"/>
  <c r="AB29" i="2" s="1"/>
  <c r="K9" i="2"/>
  <c r="AA9" i="2" s="1"/>
  <c r="AB9" i="2" s="1"/>
  <c r="K313" i="2"/>
  <c r="AA313" i="2" s="1"/>
  <c r="K10" i="2"/>
  <c r="K6" i="2"/>
  <c r="AA6" i="2" s="1"/>
  <c r="AB6" i="2" s="1"/>
  <c r="K3" i="2"/>
  <c r="M75" i="4" l="1"/>
  <c r="L234" i="4"/>
  <c r="L115" i="4"/>
  <c r="M82" i="4"/>
  <c r="M52" i="4"/>
  <c r="M214" i="4"/>
  <c r="O98" i="4"/>
  <c r="M145" i="4"/>
  <c r="O248" i="4"/>
  <c r="M218" i="4"/>
  <c r="L151" i="4"/>
  <c r="L318" i="4"/>
  <c r="M297" i="4"/>
  <c r="O215" i="4"/>
  <c r="L322" i="4"/>
  <c r="L34" i="4"/>
  <c r="O75" i="4"/>
  <c r="O84" i="4"/>
  <c r="O242" i="4"/>
  <c r="O247" i="4"/>
  <c r="M132" i="4"/>
  <c r="M187" i="4"/>
  <c r="O234" i="4"/>
  <c r="O115" i="4"/>
  <c r="O322" i="4"/>
  <c r="L325" i="4"/>
  <c r="M112" i="4"/>
  <c r="Q8" i="4"/>
  <c r="O18" i="4"/>
  <c r="O198" i="4"/>
  <c r="O193" i="4"/>
  <c r="M84" i="4"/>
  <c r="M242" i="4"/>
  <c r="M98" i="4"/>
  <c r="O312" i="4"/>
  <c r="M215" i="4"/>
  <c r="O279" i="4"/>
  <c r="M247" i="4"/>
  <c r="O217" i="4"/>
  <c r="M248" i="4"/>
  <c r="O206" i="4"/>
  <c r="L218" i="4"/>
  <c r="L132" i="4"/>
  <c r="M315" i="4"/>
  <c r="L187" i="4"/>
  <c r="M272" i="4"/>
  <c r="L301" i="4"/>
  <c r="M333" i="4"/>
  <c r="L170" i="4"/>
  <c r="O251" i="4"/>
  <c r="L120" i="4"/>
  <c r="O334" i="4"/>
  <c r="O344" i="4"/>
  <c r="M349" i="4"/>
  <c r="L137" i="4"/>
  <c r="L161" i="4"/>
  <c r="M191" i="4"/>
  <c r="L338" i="4"/>
  <c r="M77" i="4"/>
  <c r="M164" i="4"/>
  <c r="M76" i="4"/>
  <c r="M277" i="4"/>
  <c r="M183" i="4"/>
  <c r="M204" i="4"/>
  <c r="M230" i="4"/>
  <c r="L299" i="4"/>
  <c r="L316" i="4"/>
  <c r="L219" i="4"/>
  <c r="L304" i="4"/>
  <c r="L136" i="4"/>
  <c r="L87" i="4"/>
  <c r="L109" i="4"/>
  <c r="M138" i="4"/>
  <c r="L181" i="4"/>
  <c r="L18" i="4"/>
  <c r="M198" i="4"/>
  <c r="O77" i="4"/>
  <c r="O164" i="4"/>
  <c r="O76" i="4"/>
  <c r="M193" i="4"/>
  <c r="O277" i="4"/>
  <c r="O183" i="4"/>
  <c r="O204" i="4"/>
  <c r="M312" i="4"/>
  <c r="M279" i="4"/>
  <c r="M217" i="4"/>
  <c r="M206" i="4"/>
  <c r="O230" i="4"/>
  <c r="M299" i="4"/>
  <c r="L315" i="4"/>
  <c r="L272" i="4"/>
  <c r="M316" i="4"/>
  <c r="L333" i="4"/>
  <c r="L251" i="4"/>
  <c r="O219" i="4"/>
  <c r="O304" i="4"/>
  <c r="O136" i="4"/>
  <c r="L334" i="4"/>
  <c r="L344" i="4"/>
  <c r="M351" i="4"/>
  <c r="L288" i="4"/>
  <c r="L274" i="4"/>
  <c r="O248" i="2"/>
  <c r="O46" i="2"/>
  <c r="O79" i="2"/>
  <c r="O188" i="2"/>
  <c r="O21" i="2"/>
  <c r="AA21" i="2"/>
  <c r="AB21" i="2" s="1"/>
  <c r="O111" i="2"/>
  <c r="AA111" i="2"/>
  <c r="AB111" i="2" s="1"/>
  <c r="O179" i="2"/>
  <c r="AA179" i="2"/>
  <c r="AB179" i="2" s="1"/>
  <c r="O143" i="2"/>
  <c r="AA143" i="2"/>
  <c r="AB143" i="2" s="1"/>
  <c r="O52" i="2"/>
  <c r="AA52" i="2"/>
  <c r="AB52" i="2" s="1"/>
  <c r="O137" i="2"/>
  <c r="AA137" i="2"/>
  <c r="AB137" i="2" s="1"/>
  <c r="O67" i="2"/>
  <c r="AA67" i="2"/>
  <c r="AB67" i="2" s="1"/>
  <c r="O51" i="2"/>
  <c r="AA51" i="2"/>
  <c r="AB51" i="2" s="1"/>
  <c r="O15" i="2"/>
  <c r="AA15" i="2"/>
  <c r="AB15" i="2" s="1"/>
  <c r="O152" i="2"/>
  <c r="AA152" i="2"/>
  <c r="AB152" i="2" s="1"/>
  <c r="O300" i="2"/>
  <c r="AA300" i="2"/>
  <c r="AB300" i="2" s="1"/>
  <c r="O258" i="2"/>
  <c r="AA258" i="2"/>
  <c r="AB258" i="2" s="1"/>
  <c r="O159" i="2"/>
  <c r="AA159" i="2"/>
  <c r="AB159" i="2" s="1"/>
  <c r="O187" i="2"/>
  <c r="AA187" i="2"/>
  <c r="AB187" i="2" s="1"/>
  <c r="O296" i="2"/>
  <c r="AA296" i="2"/>
  <c r="AB296" i="2" s="1"/>
  <c r="O70" i="2"/>
  <c r="AA70" i="2"/>
  <c r="AB70" i="2" s="1"/>
  <c r="O30" i="2"/>
  <c r="AA30" i="2"/>
  <c r="AB30" i="2" s="1"/>
  <c r="O110" i="2"/>
  <c r="AA110" i="2"/>
  <c r="AB110" i="2" s="1"/>
  <c r="O177" i="2"/>
  <c r="AA177" i="2"/>
  <c r="AB177" i="2" s="1"/>
  <c r="O119" i="2"/>
  <c r="AA119" i="2"/>
  <c r="AB119" i="2" s="1"/>
  <c r="O162" i="2"/>
  <c r="AA162" i="2"/>
  <c r="AB162" i="2" s="1"/>
  <c r="O102" i="2"/>
  <c r="AA102" i="2"/>
  <c r="AB102" i="2" s="1"/>
  <c r="O228" i="2"/>
  <c r="AA228" i="2"/>
  <c r="AB228" i="2" s="1"/>
  <c r="O242" i="2"/>
  <c r="AA242" i="2"/>
  <c r="AB242" i="2" s="1"/>
  <c r="O61" i="2"/>
  <c r="AA61" i="2"/>
  <c r="AB61" i="2" s="1"/>
  <c r="O23" i="2"/>
  <c r="AA23" i="2"/>
  <c r="AB23" i="2" s="1"/>
  <c r="O262" i="2"/>
  <c r="O250" i="2"/>
  <c r="O60" i="2"/>
  <c r="AA60" i="2"/>
  <c r="AB60" i="2" s="1"/>
  <c r="O93" i="2"/>
  <c r="AA93" i="2"/>
  <c r="AB93" i="2" s="1"/>
  <c r="O288" i="2"/>
  <c r="AA288" i="2"/>
  <c r="AB288" i="2" s="1"/>
  <c r="O7" i="2"/>
  <c r="AA7" i="2"/>
  <c r="AB7" i="2" s="1"/>
  <c r="O198" i="2"/>
  <c r="AA198" i="2"/>
  <c r="AB198" i="2" s="1"/>
  <c r="O167" i="2"/>
  <c r="AA167" i="2"/>
  <c r="AB167" i="2" s="1"/>
  <c r="O275" i="2"/>
  <c r="AA275" i="2"/>
  <c r="AB275" i="2" s="1"/>
  <c r="O220" i="2"/>
  <c r="AA220" i="2"/>
  <c r="AB220" i="2" s="1"/>
  <c r="O72" i="2"/>
  <c r="AA72" i="2"/>
  <c r="AB72" i="2" s="1"/>
  <c r="O109" i="2"/>
  <c r="O175" i="2"/>
  <c r="AA175" i="2"/>
  <c r="AB175" i="2" s="1"/>
  <c r="O84" i="2"/>
  <c r="AA84" i="2"/>
  <c r="AB84" i="2" s="1"/>
  <c r="O206" i="2"/>
  <c r="AA206" i="2"/>
  <c r="AB206" i="2" s="1"/>
  <c r="O163" i="2"/>
  <c r="AA163" i="2"/>
  <c r="AB163" i="2" s="1"/>
  <c r="O18" i="2"/>
  <c r="AA18" i="2"/>
  <c r="AB18" i="2" s="1"/>
  <c r="O22" i="2"/>
  <c r="AA22" i="2"/>
  <c r="AB22" i="2" s="1"/>
  <c r="O31" i="2"/>
  <c r="AA31" i="2"/>
  <c r="AB31" i="2" s="1"/>
  <c r="O112" i="2"/>
  <c r="AA112" i="2"/>
  <c r="AB112" i="2" s="1"/>
  <c r="O123" i="2"/>
  <c r="AA123" i="2"/>
  <c r="AB123" i="2" s="1"/>
  <c r="O33" i="2"/>
  <c r="AA33" i="2"/>
  <c r="AB33" i="2" s="1"/>
  <c r="O106" i="2"/>
  <c r="AA106" i="2"/>
  <c r="AB106" i="2" s="1"/>
  <c r="O173" i="2"/>
  <c r="AA173" i="2"/>
  <c r="AB173" i="2" s="1"/>
  <c r="O124" i="2"/>
  <c r="AA124" i="2"/>
  <c r="AB124" i="2" s="1"/>
  <c r="O16" i="2"/>
  <c r="AA16" i="2"/>
  <c r="AB16" i="2" s="1"/>
  <c r="O37" i="2"/>
  <c r="AA37" i="2"/>
  <c r="AB37" i="2" s="1"/>
  <c r="O42" i="2"/>
  <c r="AA42" i="2"/>
  <c r="AB42" i="2" s="1"/>
  <c r="O108" i="2"/>
  <c r="AA108" i="2"/>
  <c r="AB108" i="2" s="1"/>
  <c r="O96" i="2"/>
  <c r="AA96" i="2"/>
  <c r="AB96" i="2" s="1"/>
  <c r="O131" i="2"/>
  <c r="AA131" i="2"/>
  <c r="AB131" i="2" s="1"/>
  <c r="O120" i="2"/>
  <c r="AA120" i="2"/>
  <c r="AB120" i="2" s="1"/>
  <c r="O127" i="2"/>
  <c r="AA127" i="2"/>
  <c r="AB127" i="2" s="1"/>
  <c r="O66" i="2"/>
  <c r="AA66" i="2"/>
  <c r="AB66" i="2" s="1"/>
  <c r="O197" i="2"/>
  <c r="AA197" i="2"/>
  <c r="AB197" i="2" s="1"/>
  <c r="O298" i="2"/>
  <c r="AA298" i="2"/>
  <c r="AB298" i="2" s="1"/>
  <c r="O168" i="2"/>
  <c r="AA168" i="2"/>
  <c r="AB168" i="2" s="1"/>
  <c r="O201" i="2"/>
  <c r="AA201" i="2"/>
  <c r="AB201" i="2" s="1"/>
  <c r="O10" i="2"/>
  <c r="AA10" i="2"/>
  <c r="AB10" i="2" s="1"/>
  <c r="O38" i="2"/>
  <c r="AA38" i="2"/>
  <c r="AB38" i="2" s="1"/>
  <c r="O83" i="2"/>
  <c r="AA83" i="2"/>
  <c r="AB83" i="2" s="1"/>
  <c r="O45" i="2"/>
  <c r="AA45" i="2"/>
  <c r="AB45" i="2" s="1"/>
  <c r="O247" i="2"/>
  <c r="AA247" i="2"/>
  <c r="AB247" i="2" s="1"/>
  <c r="O147" i="2"/>
  <c r="AA147" i="2"/>
  <c r="AB147" i="2" s="1"/>
  <c r="O199" i="2"/>
  <c r="AA199" i="2"/>
  <c r="AB199" i="2" s="1"/>
  <c r="O14" i="2"/>
  <c r="AA14" i="2"/>
  <c r="AB14" i="2" s="1"/>
  <c r="O34" i="2"/>
  <c r="AA34" i="2"/>
  <c r="AB34" i="2" s="1"/>
  <c r="O82" i="2"/>
  <c r="AA82" i="2"/>
  <c r="AB82" i="2" s="1"/>
  <c r="O128" i="2"/>
  <c r="AA128" i="2"/>
  <c r="AB128" i="2" s="1"/>
  <c r="O88" i="2"/>
  <c r="AA88" i="2"/>
  <c r="AB88" i="2" s="1"/>
  <c r="O57" i="2"/>
  <c r="AA57" i="2"/>
  <c r="AB57" i="2" s="1"/>
  <c r="O63" i="2"/>
  <c r="AA63" i="2"/>
  <c r="AB63" i="2" s="1"/>
  <c r="O89" i="2"/>
  <c r="AA89" i="2"/>
  <c r="AB89" i="2" s="1"/>
  <c r="O59" i="2"/>
  <c r="AA59" i="2"/>
  <c r="AB59" i="2" s="1"/>
  <c r="O25" i="2"/>
  <c r="AA25" i="2"/>
  <c r="AB25" i="2" s="1"/>
  <c r="O171" i="2"/>
  <c r="AA171" i="2"/>
  <c r="AB171" i="2" s="1"/>
  <c r="O101" i="2"/>
  <c r="AA101" i="2"/>
  <c r="AB101" i="2" s="1"/>
  <c r="O129" i="2"/>
  <c r="AA129" i="2"/>
  <c r="AB129" i="2" s="1"/>
  <c r="O304" i="2"/>
  <c r="O80" i="2"/>
  <c r="AA80" i="2"/>
  <c r="AB80" i="2" s="1"/>
  <c r="O180" i="2"/>
  <c r="AA180" i="2"/>
  <c r="AB180" i="2" s="1"/>
  <c r="O161" i="2"/>
  <c r="AA161" i="2"/>
  <c r="AB161" i="2" s="1"/>
  <c r="O86" i="2"/>
  <c r="AA86" i="2"/>
  <c r="AB86" i="2" s="1"/>
  <c r="O210" i="2"/>
  <c r="AA210" i="2"/>
  <c r="AB210" i="2" s="1"/>
  <c r="O297" i="2"/>
  <c r="AA297" i="2"/>
  <c r="AB297" i="2" s="1"/>
  <c r="O183" i="2"/>
  <c r="AA183" i="2"/>
  <c r="AB183" i="2" s="1"/>
  <c r="O301" i="2"/>
  <c r="AA301" i="2"/>
  <c r="AB301" i="2" s="1"/>
  <c r="O245" i="2"/>
  <c r="O178" i="2"/>
  <c r="AA178" i="2"/>
  <c r="AB178" i="2" s="1"/>
  <c r="O286" i="2"/>
  <c r="AA286" i="2"/>
  <c r="AB286" i="2" s="1"/>
  <c r="O311" i="2"/>
  <c r="AA311" i="2"/>
  <c r="AB311" i="2" s="1"/>
  <c r="O125" i="2"/>
  <c r="AA125" i="2"/>
  <c r="AB125" i="2" s="1"/>
  <c r="L81" i="4"/>
  <c r="M81" i="4"/>
  <c r="L210" i="4"/>
  <c r="O210" i="4"/>
  <c r="L265" i="4"/>
  <c r="O265" i="4"/>
  <c r="L228" i="4"/>
  <c r="M228" i="4"/>
  <c r="O314" i="4"/>
  <c r="M314" i="4"/>
  <c r="M152" i="4"/>
  <c r="O152" i="4"/>
  <c r="L152" i="4"/>
  <c r="M341" i="4"/>
  <c r="O341" i="4"/>
  <c r="M345" i="4"/>
  <c r="O345" i="4"/>
  <c r="L345" i="4"/>
  <c r="L15" i="4"/>
  <c r="L116" i="4"/>
  <c r="M9" i="4"/>
  <c r="O9" i="4"/>
  <c r="O81" i="4"/>
  <c r="M210" i="4"/>
  <c r="L53" i="4"/>
  <c r="O53" i="4"/>
  <c r="L212" i="4"/>
  <c r="M212" i="4"/>
  <c r="L225" i="4"/>
  <c r="O225" i="4"/>
  <c r="L57" i="4"/>
  <c r="M57" i="4"/>
  <c r="M202" i="4"/>
  <c r="M265" i="4"/>
  <c r="O228" i="4"/>
  <c r="M203" i="4"/>
  <c r="M326" i="4"/>
  <c r="M205" i="4"/>
  <c r="L268" i="4"/>
  <c r="O268" i="4"/>
  <c r="L244" i="4"/>
  <c r="M244" i="4"/>
  <c r="L144" i="4"/>
  <c r="O144" i="4"/>
  <c r="L66" i="4"/>
  <c r="M66" i="4"/>
  <c r="L185" i="4"/>
  <c r="L314" i="4"/>
  <c r="M294" i="4"/>
  <c r="O294" i="4"/>
  <c r="M307" i="4"/>
  <c r="O307" i="4"/>
  <c r="M309" i="4"/>
  <c r="O309" i="4"/>
  <c r="L341" i="4"/>
  <c r="M107" i="4"/>
  <c r="L350" i="4"/>
  <c r="M350" i="4"/>
  <c r="M354" i="4"/>
  <c r="M356" i="4"/>
  <c r="L356" i="4"/>
  <c r="M148" i="4"/>
  <c r="M182" i="4"/>
  <c r="L182" i="4"/>
  <c r="M222" i="4"/>
  <c r="M359" i="4"/>
  <c r="L359" i="4"/>
  <c r="M289" i="4"/>
  <c r="L39" i="4"/>
  <c r="Q9" i="4"/>
  <c r="L8" i="4"/>
  <c r="O6" i="4"/>
  <c r="L10" i="4"/>
  <c r="O7" i="4"/>
  <c r="L65" i="4"/>
  <c r="L11" i="4"/>
  <c r="O15" i="4"/>
  <c r="L40" i="4"/>
  <c r="O116" i="4"/>
  <c r="L9" i="4"/>
  <c r="L56" i="4"/>
  <c r="O56" i="4"/>
  <c r="L174" i="4"/>
  <c r="M174" i="4"/>
  <c r="L24" i="4"/>
  <c r="O24" i="4"/>
  <c r="L240" i="4"/>
  <c r="M240" i="4"/>
  <c r="M149" i="4"/>
  <c r="M53" i="4"/>
  <c r="O212" i="4"/>
  <c r="M225" i="4"/>
  <c r="O57" i="4"/>
  <c r="M226" i="4"/>
  <c r="M201" i="4"/>
  <c r="M101" i="4"/>
  <c r="L227" i="4"/>
  <c r="O227" i="4"/>
  <c r="O202" i="4"/>
  <c r="L54" i="4"/>
  <c r="M54" i="4"/>
  <c r="L241" i="4"/>
  <c r="O241" i="4"/>
  <c r="L266" i="4"/>
  <c r="M266" i="4"/>
  <c r="O203" i="4"/>
  <c r="O326" i="4"/>
  <c r="O205" i="4"/>
  <c r="M268" i="4"/>
  <c r="O244" i="4"/>
  <c r="M144" i="4"/>
  <c r="O66" i="4"/>
  <c r="O68" i="4"/>
  <c r="M68" i="4"/>
  <c r="M185" i="4"/>
  <c r="O232" i="4"/>
  <c r="M232" i="4"/>
  <c r="O188" i="4"/>
  <c r="M188" i="4"/>
  <c r="M317" i="4"/>
  <c r="O317" i="4"/>
  <c r="M327" i="4"/>
  <c r="O327" i="4"/>
  <c r="L327" i="4"/>
  <c r="M286" i="4"/>
  <c r="O286" i="4"/>
  <c r="L294" i="4"/>
  <c r="L307" i="4"/>
  <c r="L309" i="4"/>
  <c r="L73" i="4"/>
  <c r="M73" i="4"/>
  <c r="L255" i="4"/>
  <c r="M255" i="4"/>
  <c r="L213" i="4"/>
  <c r="O213" i="4"/>
  <c r="L94" i="4"/>
  <c r="O94" i="4"/>
  <c r="O71" i="4"/>
  <c r="M71" i="4"/>
  <c r="O178" i="4"/>
  <c r="M178" i="4"/>
  <c r="M221" i="4"/>
  <c r="O221" i="4"/>
  <c r="L221" i="4"/>
  <c r="L6" i="4"/>
  <c r="L7" i="4"/>
  <c r="L239" i="4"/>
  <c r="O239" i="4" s="1"/>
  <c r="M39" i="4"/>
  <c r="O8" i="4"/>
  <c r="O10" i="4"/>
  <c r="O65" i="4"/>
  <c r="O11" i="4"/>
  <c r="O40" i="4"/>
  <c r="L48" i="4"/>
  <c r="O48" i="4"/>
  <c r="O149" i="4"/>
  <c r="L93" i="4"/>
  <c r="M93" i="4"/>
  <c r="L51" i="4"/>
  <c r="O51" i="4"/>
  <c r="L165" i="4"/>
  <c r="M165" i="4"/>
  <c r="O226" i="4"/>
  <c r="O201" i="4"/>
  <c r="O101" i="4"/>
  <c r="L143" i="4"/>
  <c r="O143" i="4"/>
  <c r="L118" i="4"/>
  <c r="M118" i="4"/>
  <c r="L257" i="4"/>
  <c r="O257" i="4"/>
  <c r="L245" i="4"/>
  <c r="M245" i="4"/>
  <c r="M235" i="4"/>
  <c r="O235" i="4"/>
  <c r="L235" i="4"/>
  <c r="M328" i="4"/>
  <c r="O328" i="4"/>
  <c r="M147" i="4"/>
  <c r="L147" i="4"/>
  <c r="M336" i="4"/>
  <c r="L336" i="4"/>
  <c r="M238" i="4"/>
  <c r="L238" i="4"/>
  <c r="M208" i="4"/>
  <c r="L208" i="4"/>
  <c r="K360" i="4"/>
  <c r="M360" i="4" s="1"/>
  <c r="Q5" i="4"/>
  <c r="L155" i="4"/>
  <c r="O155" i="4"/>
  <c r="M155" i="4"/>
  <c r="L21" i="4"/>
  <c r="O21" i="4"/>
  <c r="M21" i="4"/>
  <c r="L200" i="4"/>
  <c r="O200" i="4"/>
  <c r="L111" i="4"/>
  <c r="O111" i="4"/>
  <c r="M111" i="4"/>
  <c r="L194" i="4"/>
  <c r="O194" i="4"/>
  <c r="L313" i="4"/>
  <c r="O313" i="4"/>
  <c r="L216" i="4"/>
  <c r="O216" i="4"/>
  <c r="L269" i="4"/>
  <c r="O269" i="4"/>
  <c r="M269" i="4"/>
  <c r="L337" i="4"/>
  <c r="L59" i="4"/>
  <c r="L13" i="4"/>
  <c r="L16" i="4"/>
  <c r="L79" i="4"/>
  <c r="L122" i="4"/>
  <c r="O37" i="4"/>
  <c r="M37" i="4"/>
  <c r="O89" i="4"/>
  <c r="M89" i="4"/>
  <c r="O80" i="4"/>
  <c r="M80" i="4"/>
  <c r="O209" i="4"/>
  <c r="M209" i="4"/>
  <c r="O110" i="4"/>
  <c r="M110" i="4"/>
  <c r="O42" i="4"/>
  <c r="M42" i="4"/>
  <c r="O44" i="4"/>
  <c r="M44" i="4"/>
  <c r="O28" i="4"/>
  <c r="M28" i="4"/>
  <c r="O29" i="4"/>
  <c r="M29" i="4"/>
  <c r="O127" i="4"/>
  <c r="M127" i="4"/>
  <c r="O224" i="4"/>
  <c r="M224" i="4"/>
  <c r="L163" i="4"/>
  <c r="O163" i="4"/>
  <c r="L97" i="4"/>
  <c r="O97" i="4"/>
  <c r="M97" i="4"/>
  <c r="L43" i="4"/>
  <c r="O43" i="4"/>
  <c r="M200" i="4"/>
  <c r="M194" i="4"/>
  <c r="Q6" i="4"/>
  <c r="M5" i="4"/>
  <c r="O27" i="4"/>
  <c r="O47" i="4"/>
  <c r="O31" i="4"/>
  <c r="O20" i="4"/>
  <c r="O139" i="4"/>
  <c r="O88" i="4"/>
  <c r="O105" i="4"/>
  <c r="M105" i="4"/>
  <c r="O14" i="4"/>
  <c r="M14" i="4"/>
  <c r="O90" i="4"/>
  <c r="M90" i="4"/>
  <c r="O17" i="4"/>
  <c r="M17" i="4"/>
  <c r="O130" i="4"/>
  <c r="M130" i="4"/>
  <c r="O58" i="4"/>
  <c r="M58" i="4"/>
  <c r="O63" i="4"/>
  <c r="M63" i="4"/>
  <c r="O140" i="4"/>
  <c r="M140" i="4"/>
  <c r="O113" i="4"/>
  <c r="M113" i="4"/>
  <c r="O30" i="4"/>
  <c r="M30" i="4"/>
  <c r="O38" i="4"/>
  <c r="M38" i="4"/>
  <c r="O162" i="4"/>
  <c r="M162" i="4"/>
  <c r="O50" i="4"/>
  <c r="M50" i="4"/>
  <c r="O114" i="4"/>
  <c r="M114" i="4"/>
  <c r="O223" i="4"/>
  <c r="M223" i="4"/>
  <c r="O67" i="4"/>
  <c r="M67" i="4"/>
  <c r="O26" i="4"/>
  <c r="M26" i="4"/>
  <c r="O64" i="4"/>
  <c r="M64" i="4"/>
  <c r="O123" i="4"/>
  <c r="M123" i="4"/>
  <c r="O12" i="4"/>
  <c r="M12" i="4"/>
  <c r="L124" i="4"/>
  <c r="O124" i="4"/>
  <c r="L91" i="4"/>
  <c r="O91" i="4"/>
  <c r="M91" i="4"/>
  <c r="L32" i="4"/>
  <c r="O32" i="4"/>
  <c r="L275" i="4"/>
  <c r="O275" i="4"/>
  <c r="M275" i="4"/>
  <c r="L276" i="4"/>
  <c r="O276" i="4"/>
  <c r="L211" i="4"/>
  <c r="O211" i="4"/>
  <c r="M211" i="4"/>
  <c r="L92" i="4"/>
  <c r="O92" i="4"/>
  <c r="L100" i="4"/>
  <c r="O100" i="4"/>
  <c r="M100" i="4"/>
  <c r="L157" i="4"/>
  <c r="O157" i="4"/>
  <c r="L33" i="4"/>
  <c r="O33" i="4"/>
  <c r="M33" i="4"/>
  <c r="L256" i="4"/>
  <c r="O256" i="4"/>
  <c r="L176" i="4"/>
  <c r="O176" i="4"/>
  <c r="M176" i="4"/>
  <c r="L243" i="4"/>
  <c r="O243" i="4"/>
  <c r="L85" i="4"/>
  <c r="O85" i="4"/>
  <c r="M85" i="4"/>
  <c r="L246" i="4"/>
  <c r="O246" i="4"/>
  <c r="L229" i="4"/>
  <c r="O229" i="4"/>
  <c r="M229" i="4"/>
  <c r="L291" i="4"/>
  <c r="O291" i="4"/>
  <c r="O119" i="4"/>
  <c r="M119" i="4"/>
  <c r="L119" i="4"/>
  <c r="O258" i="4"/>
  <c r="M258" i="4"/>
  <c r="L258" i="4"/>
  <c r="O281" i="4"/>
  <c r="M281" i="4"/>
  <c r="L281" i="4"/>
  <c r="O271" i="4"/>
  <c r="M271" i="4"/>
  <c r="L271" i="4"/>
  <c r="O233" i="4"/>
  <c r="M233" i="4"/>
  <c r="L233" i="4"/>
  <c r="O169" i="4"/>
  <c r="M169" i="4"/>
  <c r="L169" i="4"/>
  <c r="M284" i="4"/>
  <c r="O284" i="4"/>
  <c r="L284" i="4"/>
  <c r="L154" i="4"/>
  <c r="O154" i="4"/>
  <c r="L96" i="4"/>
  <c r="O96" i="4"/>
  <c r="M96" i="4"/>
  <c r="L78" i="4"/>
  <c r="O78" i="4"/>
  <c r="L45" i="4"/>
  <c r="O45" i="4"/>
  <c r="L49" i="4"/>
  <c r="O49" i="4"/>
  <c r="M49" i="4"/>
  <c r="L142" i="4"/>
  <c r="O142" i="4"/>
  <c r="L298" i="4"/>
  <c r="O298" i="4"/>
  <c r="M298" i="4"/>
  <c r="L278" i="4"/>
  <c r="O278" i="4"/>
  <c r="M278" i="4"/>
  <c r="M172" i="4"/>
  <c r="O172" i="4"/>
  <c r="L172" i="4"/>
  <c r="L353" i="4"/>
  <c r="M353" i="4"/>
  <c r="L99" i="4"/>
  <c r="O19" i="4"/>
  <c r="M19" i="4"/>
  <c r="O23" i="4"/>
  <c r="M23" i="4"/>
  <c r="O61" i="4"/>
  <c r="M61" i="4"/>
  <c r="O55" i="4"/>
  <c r="M55" i="4"/>
  <c r="O41" i="4"/>
  <c r="M41" i="4"/>
  <c r="O62" i="4"/>
  <c r="M62" i="4"/>
  <c r="O36" i="4"/>
  <c r="M36" i="4"/>
  <c r="O253" i="4"/>
  <c r="M253" i="4"/>
  <c r="O153" i="4"/>
  <c r="M153" i="4"/>
  <c r="O128" i="4"/>
  <c r="M128" i="4"/>
  <c r="M154" i="4"/>
  <c r="L22" i="4"/>
  <c r="O22" i="4"/>
  <c r="M22" i="4"/>
  <c r="L46" i="4"/>
  <c r="O46" i="4"/>
  <c r="M45" i="4"/>
  <c r="L106" i="4"/>
  <c r="O106" i="4"/>
  <c r="M106" i="4"/>
  <c r="L25" i="4"/>
  <c r="O25" i="4"/>
  <c r="L156" i="4"/>
  <c r="O156" i="4"/>
  <c r="M156" i="4"/>
  <c r="L175" i="4"/>
  <c r="O175" i="4"/>
  <c r="L70" i="4"/>
  <c r="O70" i="4"/>
  <c r="M70" i="4"/>
  <c r="M142" i="4"/>
  <c r="L166" i="4"/>
  <c r="O166" i="4"/>
  <c r="L267" i="4"/>
  <c r="O267" i="4"/>
  <c r="M267" i="4"/>
  <c r="M313" i="4"/>
  <c r="L167" i="4"/>
  <c r="O167" i="4"/>
  <c r="L35" i="4"/>
  <c r="O35" i="4"/>
  <c r="M35" i="4"/>
  <c r="M216" i="4"/>
  <c r="L74" i="4"/>
  <c r="O74" i="4"/>
  <c r="L150" i="4"/>
  <c r="O150" i="4"/>
  <c r="M150" i="4"/>
  <c r="O168" i="4"/>
  <c r="M168" i="4"/>
  <c r="L168" i="4"/>
  <c r="O131" i="4"/>
  <c r="M131" i="4"/>
  <c r="L131" i="4"/>
  <c r="O259" i="4"/>
  <c r="M259" i="4"/>
  <c r="L259" i="4"/>
  <c r="O177" i="4"/>
  <c r="M177" i="4"/>
  <c r="L177" i="4"/>
  <c r="O133" i="4"/>
  <c r="M133" i="4"/>
  <c r="L133" i="4"/>
  <c r="O134" i="4"/>
  <c r="M134" i="4"/>
  <c r="L134" i="4"/>
  <c r="M285" i="4"/>
  <c r="O285" i="4"/>
  <c r="M292" i="4"/>
  <c r="L292" i="4"/>
  <c r="M262" i="4"/>
  <c r="O262" i="4"/>
  <c r="M306" i="4"/>
  <c r="L306" i="4"/>
  <c r="O306" i="4"/>
  <c r="M337" i="4"/>
  <c r="L5" i="4"/>
  <c r="L27" i="4"/>
  <c r="O59" i="4"/>
  <c r="L47" i="4"/>
  <c r="O13" i="4"/>
  <c r="L31" i="4"/>
  <c r="O16" i="4"/>
  <c r="L20" i="4"/>
  <c r="O79" i="4"/>
  <c r="L139" i="4"/>
  <c r="O122" i="4"/>
  <c r="L88" i="4"/>
  <c r="O99" i="4"/>
  <c r="L19" i="4"/>
  <c r="L37" i="4"/>
  <c r="L89" i="4"/>
  <c r="L23" i="4"/>
  <c r="L80" i="4"/>
  <c r="L61" i="4"/>
  <c r="L209" i="4"/>
  <c r="L55" i="4"/>
  <c r="L110" i="4"/>
  <c r="L41" i="4"/>
  <c r="L42" i="4"/>
  <c r="L62" i="4"/>
  <c r="L44" i="4"/>
  <c r="L36" i="4"/>
  <c r="L28" i="4"/>
  <c r="L253" i="4"/>
  <c r="L29" i="4"/>
  <c r="L153" i="4"/>
  <c r="L127" i="4"/>
  <c r="L128" i="4"/>
  <c r="L224" i="4"/>
  <c r="M163" i="4"/>
  <c r="L192" i="4"/>
  <c r="O192" i="4"/>
  <c r="L125" i="4"/>
  <c r="O125" i="4"/>
  <c r="M125" i="4"/>
  <c r="M46" i="4"/>
  <c r="L126" i="4"/>
  <c r="O126" i="4"/>
  <c r="L199" i="4"/>
  <c r="O199" i="4"/>
  <c r="M199" i="4"/>
  <c r="M43" i="4"/>
  <c r="L254" i="4"/>
  <c r="O254" i="4"/>
  <c r="L83" i="4"/>
  <c r="O83" i="4"/>
  <c r="M83" i="4"/>
  <c r="M25" i="4"/>
  <c r="L184" i="4"/>
  <c r="O184" i="4"/>
  <c r="L86" i="4"/>
  <c r="O86" i="4"/>
  <c r="M86" i="4"/>
  <c r="M175" i="4"/>
  <c r="L117" i="4"/>
  <c r="O117" i="4"/>
  <c r="L141" i="4"/>
  <c r="O141" i="4"/>
  <c r="M141" i="4"/>
  <c r="M166" i="4"/>
  <c r="L102" i="4"/>
  <c r="O102" i="4"/>
  <c r="L158" i="4"/>
  <c r="O158" i="4"/>
  <c r="M158" i="4"/>
  <c r="M167" i="4"/>
  <c r="L195" i="4"/>
  <c r="O195" i="4"/>
  <c r="L290" i="4"/>
  <c r="O290" i="4"/>
  <c r="M290" i="4"/>
  <c r="M74" i="4"/>
  <c r="L270" i="4"/>
  <c r="O270" i="4"/>
  <c r="L103" i="4"/>
  <c r="O103" i="4"/>
  <c r="M103" i="4"/>
  <c r="O60" i="4"/>
  <c r="L60" i="4"/>
  <c r="M60" i="4"/>
  <c r="O249" i="4"/>
  <c r="L249" i="4"/>
  <c r="M249" i="4"/>
  <c r="O300" i="4"/>
  <c r="L300" i="4"/>
  <c r="M300" i="4"/>
  <c r="O159" i="4"/>
  <c r="L159" i="4"/>
  <c r="M159" i="4"/>
  <c r="O146" i="4"/>
  <c r="L146" i="4"/>
  <c r="M146" i="4"/>
  <c r="O283" i="4"/>
  <c r="L283" i="4"/>
  <c r="M283" i="4"/>
  <c r="L285" i="4"/>
  <c r="O292" i="4"/>
  <c r="L262" i="4"/>
  <c r="M129" i="4"/>
  <c r="O129" i="4"/>
  <c r="L129" i="4"/>
  <c r="M171" i="4"/>
  <c r="O171" i="4"/>
  <c r="M321" i="4"/>
  <c r="L321" i="4"/>
  <c r="M220" i="4"/>
  <c r="O220" i="4"/>
  <c r="M343" i="4"/>
  <c r="O343" i="4"/>
  <c r="M346" i="4"/>
  <c r="L346" i="4"/>
  <c r="L335" i="4"/>
  <c r="M335" i="4"/>
  <c r="M252" i="4"/>
  <c r="O252" i="4"/>
  <c r="M293" i="4"/>
  <c r="L293" i="4"/>
  <c r="M72" i="4"/>
  <c r="O72" i="4"/>
  <c r="L171" i="4"/>
  <c r="O321" i="4"/>
  <c r="L220" i="4"/>
  <c r="M323" i="4"/>
  <c r="O323" i="4"/>
  <c r="M329" i="4"/>
  <c r="L329" i="4"/>
  <c r="M340" i="4"/>
  <c r="O340" i="4"/>
  <c r="L343" i="4"/>
  <c r="O346" i="4"/>
  <c r="L348" i="4"/>
  <c r="M69" i="4"/>
  <c r="L69" i="4"/>
  <c r="M108" i="4"/>
  <c r="L108" i="4"/>
  <c r="O196" i="4"/>
  <c r="L196" i="4"/>
  <c r="O207" i="4"/>
  <c r="M207" i="4"/>
  <c r="O331" i="4"/>
  <c r="L331" i="4"/>
  <c r="O231" i="4"/>
  <c r="M231" i="4"/>
  <c r="O280" i="4"/>
  <c r="L280" i="4"/>
  <c r="O186" i="4"/>
  <c r="M186" i="4"/>
  <c r="O282" i="4"/>
  <c r="L282" i="4"/>
  <c r="O332" i="4"/>
  <c r="M332" i="4"/>
  <c r="O260" i="4"/>
  <c r="L260" i="4"/>
  <c r="O261" i="4"/>
  <c r="M261" i="4"/>
  <c r="O160" i="4"/>
  <c r="L160" i="4"/>
  <c r="O189" i="4"/>
  <c r="M189" i="4"/>
  <c r="O250" i="4"/>
  <c r="L250" i="4"/>
  <c r="M190" i="4"/>
  <c r="O190" i="4"/>
  <c r="M95" i="4"/>
  <c r="L95" i="4"/>
  <c r="M320" i="4"/>
  <c r="O320" i="4"/>
  <c r="M121" i="4"/>
  <c r="O121" i="4"/>
  <c r="M273" i="4"/>
  <c r="L273" i="4"/>
  <c r="M308" i="4"/>
  <c r="O308" i="4"/>
  <c r="M302" i="4"/>
  <c r="L302" i="4"/>
  <c r="M303" i="4"/>
  <c r="O303" i="4"/>
  <c r="M179" i="4"/>
  <c r="L179" i="4"/>
  <c r="M319" i="4"/>
  <c r="O319" i="4"/>
  <c r="M287" i="4"/>
  <c r="L287" i="4"/>
  <c r="M135" i="4"/>
  <c r="O135" i="4"/>
  <c r="M236" i="4"/>
  <c r="L236" i="4"/>
  <c r="M305" i="4"/>
  <c r="O305" i="4"/>
  <c r="M180" i="4"/>
  <c r="L180" i="4"/>
  <c r="M295" i="4"/>
  <c r="O295" i="4"/>
  <c r="M263" i="4"/>
  <c r="L263" i="4"/>
  <c r="M264" i="4"/>
  <c r="O264" i="4"/>
  <c r="M296" i="4"/>
  <c r="L296" i="4"/>
  <c r="M339" i="4"/>
  <c r="O339" i="4"/>
  <c r="M342" i="4"/>
  <c r="L342" i="4"/>
  <c r="L104" i="4"/>
  <c r="M104" i="4"/>
  <c r="L355" i="4"/>
  <c r="M355" i="4"/>
  <c r="L310" i="4"/>
  <c r="M310" i="4"/>
  <c r="L357" i="4"/>
  <c r="M357" i="4"/>
  <c r="L237" i="4"/>
  <c r="M237" i="4"/>
  <c r="L358" i="4"/>
  <c r="M358" i="4"/>
  <c r="L173" i="4"/>
  <c r="M173" i="4"/>
  <c r="L330" i="4"/>
  <c r="M330" i="4"/>
  <c r="L324" i="4"/>
  <c r="M324" i="4"/>
  <c r="O204" i="2"/>
  <c r="O185" i="2"/>
  <c r="O35" i="2"/>
  <c r="O203" i="2"/>
  <c r="O176" i="2"/>
  <c r="O141" i="2"/>
  <c r="O287" i="2"/>
  <c r="O174" i="2"/>
  <c r="O230" i="2"/>
  <c r="O76" i="2"/>
  <c r="O232" i="2"/>
  <c r="O26" i="2"/>
  <c r="O132" i="2"/>
  <c r="O69" i="2"/>
  <c r="O222" i="2"/>
  <c r="O190" i="2"/>
  <c r="O256" i="2"/>
  <c r="O309" i="2"/>
  <c r="O104" i="2"/>
  <c r="O81" i="2"/>
  <c r="O182" i="2"/>
  <c r="O160" i="2"/>
  <c r="O269" i="2"/>
  <c r="O240" i="2"/>
  <c r="O216" i="2"/>
  <c r="O126" i="2"/>
  <c r="O99" i="2"/>
  <c r="O62" i="2"/>
  <c r="O264" i="2"/>
  <c r="O134" i="2"/>
  <c r="O225" i="2"/>
  <c r="O241" i="2"/>
  <c r="O78" i="2"/>
  <c r="O308" i="2"/>
  <c r="O146" i="2"/>
  <c r="O121" i="2"/>
  <c r="O281" i="2"/>
  <c r="O254" i="2"/>
  <c r="O44" i="2"/>
  <c r="O56" i="2"/>
  <c r="O49" i="2"/>
  <c r="O20" i="2"/>
  <c r="O215" i="2"/>
  <c r="O92" i="2"/>
  <c r="O260" i="2"/>
  <c r="O255" i="2"/>
  <c r="O65" i="2"/>
  <c r="O145" i="2"/>
  <c r="O140" i="2"/>
  <c r="O114" i="2"/>
  <c r="O64" i="2"/>
  <c r="O41" i="2"/>
  <c r="O17" i="2"/>
  <c r="O47" i="2"/>
  <c r="O195" i="2"/>
  <c r="O164" i="2"/>
  <c r="O48" i="2"/>
  <c r="O100" i="2"/>
  <c r="O280" i="2"/>
  <c r="O150" i="2"/>
  <c r="O233" i="2"/>
  <c r="O235" i="2"/>
  <c r="O166" i="2"/>
  <c r="O278" i="2"/>
  <c r="O29" i="2"/>
  <c r="O19" i="2"/>
  <c r="O55" i="2"/>
  <c r="O299" i="2"/>
  <c r="O74" i="2"/>
  <c r="O283" i="2"/>
  <c r="O227" i="2"/>
  <c r="O39" i="2"/>
  <c r="O118" i="2"/>
  <c r="O274" i="2"/>
  <c r="O53" i="2"/>
  <c r="O205" i="2"/>
  <c r="O105" i="2"/>
  <c r="O36" i="2"/>
  <c r="O243" i="2"/>
  <c r="O207" i="2"/>
  <c r="O223" i="2"/>
  <c r="O54" i="2"/>
  <c r="O24" i="2"/>
  <c r="O148" i="2"/>
  <c r="O151" i="2"/>
  <c r="O184" i="2"/>
  <c r="O213" i="2"/>
  <c r="O154" i="2"/>
  <c r="O12" i="2"/>
  <c r="O8" i="2"/>
  <c r="O139" i="2"/>
  <c r="O98" i="2"/>
  <c r="O229" i="2"/>
  <c r="O293" i="2"/>
  <c r="O9" i="2"/>
  <c r="O13" i="2"/>
  <c r="O50" i="2"/>
  <c r="O136" i="2"/>
  <c r="O189" i="2"/>
  <c r="O270" i="2"/>
  <c r="O251" i="2"/>
  <c r="O153" i="2"/>
  <c r="O85" i="2"/>
  <c r="O170" i="2"/>
  <c r="O234" i="2"/>
  <c r="O156" i="2"/>
  <c r="O277" i="2"/>
  <c r="O68" i="2"/>
  <c r="O306" i="2"/>
  <c r="O263" i="2"/>
  <c r="O218" i="2"/>
  <c r="O149" i="2"/>
  <c r="O200" i="2"/>
  <c r="O155" i="2"/>
  <c r="O103" i="2"/>
  <c r="O217" i="2"/>
  <c r="O266" i="2"/>
  <c r="O133" i="2"/>
  <c r="O94" i="2"/>
  <c r="O138" i="2"/>
  <c r="O252" i="2"/>
  <c r="O226" i="2"/>
  <c r="O259" i="2"/>
  <c r="O253" i="2"/>
  <c r="O77" i="2"/>
  <c r="O181" i="2"/>
  <c r="O267" i="2"/>
  <c r="O238" i="2"/>
  <c r="O58" i="2"/>
  <c r="O246" i="2"/>
  <c r="K357" i="2"/>
  <c r="AA357" i="2" s="1"/>
  <c r="O261" i="2"/>
  <c r="O191" i="2"/>
  <c r="O289" i="2"/>
  <c r="O157" i="2"/>
  <c r="O290" i="2"/>
  <c r="O116" i="2"/>
  <c r="O265" i="2"/>
  <c r="O71" i="2"/>
  <c r="O6" i="2"/>
  <c r="O73" i="2"/>
  <c r="O75" i="2"/>
  <c r="O202" i="2"/>
  <c r="O219" i="2"/>
  <c r="O279" i="2"/>
  <c r="O192" i="2"/>
  <c r="O135" i="2"/>
  <c r="O221" i="2"/>
  <c r="O237" i="2"/>
  <c r="O27" i="2"/>
  <c r="O285" i="2"/>
  <c r="O97" i="2"/>
  <c r="O117" i="2"/>
  <c r="O32" i="2"/>
  <c r="O212" i="2"/>
  <c r="O211" i="2"/>
  <c r="O107" i="2"/>
  <c r="O244" i="2"/>
  <c r="O272" i="2"/>
  <c r="O294" i="2"/>
  <c r="O231" i="2"/>
  <c r="O43" i="2"/>
  <c r="O224" i="2"/>
  <c r="O169" i="2"/>
  <c r="O90" i="2"/>
  <c r="O292" i="2"/>
  <c r="O271" i="2"/>
  <c r="O312" i="2"/>
  <c r="O28" i="2"/>
  <c r="O239" i="2"/>
  <c r="O87" i="2"/>
  <c r="O196" i="2"/>
  <c r="O282" i="2"/>
  <c r="O303" i="2"/>
  <c r="O193" i="2"/>
  <c r="O236" i="2"/>
  <c r="O142" i="2"/>
  <c r="O11" i="2"/>
  <c r="O305" i="2"/>
  <c r="O40" i="2"/>
  <c r="O144" i="2"/>
  <c r="O273" i="2"/>
  <c r="O91" i="2"/>
  <c r="O115" i="2"/>
  <c r="O95" i="2"/>
  <c r="O284" i="2"/>
  <c r="O291" i="2"/>
  <c r="O165" i="2"/>
  <c r="O257" i="2"/>
  <c r="O113" i="2"/>
  <c r="O208" i="2"/>
  <c r="O307" i="2"/>
  <c r="O186" i="2"/>
  <c r="O295" i="2"/>
  <c r="O302" i="2"/>
  <c r="O158" i="2"/>
  <c r="O249" i="2"/>
  <c r="O130" i="2"/>
  <c r="O276" i="2"/>
  <c r="O122" i="2"/>
  <c r="O310" i="2"/>
  <c r="O194" i="2"/>
  <c r="O172" i="2"/>
  <c r="O209" i="2"/>
  <c r="O214" i="2"/>
  <c r="O268" i="2"/>
  <c r="L4" i="1" l="1"/>
  <c r="M4" i="1" s="1"/>
  <c r="D361" i="1"/>
  <c r="L7" i="1" l="1"/>
  <c r="P7" i="1" l="1"/>
  <c r="R7" i="1"/>
  <c r="N7" i="1"/>
  <c r="M7" i="1"/>
  <c r="L8" i="1" l="1"/>
  <c r="M8" i="1" s="1"/>
  <c r="L9" i="1"/>
  <c r="R9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M26" i="1" s="1"/>
  <c r="L27" i="1"/>
  <c r="L28" i="1"/>
  <c r="L29" i="1"/>
  <c r="L30" i="1"/>
  <c r="L31" i="1"/>
  <c r="L32" i="1"/>
  <c r="L33" i="1"/>
  <c r="L34" i="1"/>
  <c r="L35" i="1"/>
  <c r="L36" i="1"/>
  <c r="L37" i="1"/>
  <c r="L38" i="1"/>
  <c r="M38" i="1" s="1"/>
  <c r="L39" i="1"/>
  <c r="L40" i="1"/>
  <c r="L41" i="1"/>
  <c r="L42" i="1"/>
  <c r="M42" i="1" s="1"/>
  <c r="L43" i="1"/>
  <c r="L44" i="1"/>
  <c r="L45" i="1"/>
  <c r="L46" i="1"/>
  <c r="L47" i="1"/>
  <c r="L48" i="1"/>
  <c r="L49" i="1"/>
  <c r="L50" i="1"/>
  <c r="L51" i="1"/>
  <c r="L52" i="1"/>
  <c r="L53" i="1"/>
  <c r="L54" i="1"/>
  <c r="M54" i="1" s="1"/>
  <c r="L55" i="1"/>
  <c r="L56" i="1"/>
  <c r="L57" i="1"/>
  <c r="L58" i="1"/>
  <c r="M58" i="1" s="1"/>
  <c r="L59" i="1"/>
  <c r="L60" i="1"/>
  <c r="L61" i="1"/>
  <c r="L62" i="1"/>
  <c r="L63" i="1"/>
  <c r="L64" i="1"/>
  <c r="L65" i="1"/>
  <c r="L66" i="1"/>
  <c r="L67" i="1"/>
  <c r="L68" i="1"/>
  <c r="L69" i="1"/>
  <c r="L70" i="1"/>
  <c r="M70" i="1" s="1"/>
  <c r="L71" i="1"/>
  <c r="L72" i="1"/>
  <c r="L73" i="1"/>
  <c r="L74" i="1"/>
  <c r="M74" i="1" s="1"/>
  <c r="L75" i="1"/>
  <c r="L76" i="1"/>
  <c r="L77" i="1"/>
  <c r="L78" i="1"/>
  <c r="L79" i="1"/>
  <c r="L80" i="1"/>
  <c r="L81" i="1"/>
  <c r="L82" i="1"/>
  <c r="L83" i="1"/>
  <c r="L84" i="1"/>
  <c r="L85" i="1"/>
  <c r="L86" i="1"/>
  <c r="M86" i="1" s="1"/>
  <c r="L87" i="1"/>
  <c r="L88" i="1"/>
  <c r="L89" i="1"/>
  <c r="L90" i="1"/>
  <c r="M90" i="1" s="1"/>
  <c r="L91" i="1"/>
  <c r="L92" i="1"/>
  <c r="L93" i="1"/>
  <c r="L94" i="1"/>
  <c r="N94" i="1" s="1"/>
  <c r="L95" i="1"/>
  <c r="L96" i="1"/>
  <c r="L97" i="1"/>
  <c r="L98" i="1"/>
  <c r="L99" i="1"/>
  <c r="L100" i="1"/>
  <c r="L101" i="1"/>
  <c r="L102" i="1"/>
  <c r="M102" i="1" s="1"/>
  <c r="L103" i="1"/>
  <c r="L104" i="1"/>
  <c r="L105" i="1"/>
  <c r="L106" i="1"/>
  <c r="M106" i="1" s="1"/>
  <c r="L107" i="1"/>
  <c r="L108" i="1"/>
  <c r="L109" i="1"/>
  <c r="L110" i="1"/>
  <c r="L111" i="1"/>
  <c r="L112" i="1"/>
  <c r="L113" i="1"/>
  <c r="L114" i="1"/>
  <c r="L115" i="1"/>
  <c r="L116" i="1"/>
  <c r="L117" i="1"/>
  <c r="L118" i="1"/>
  <c r="M118" i="1" s="1"/>
  <c r="L119" i="1"/>
  <c r="L120" i="1"/>
  <c r="L121" i="1"/>
  <c r="L122" i="1"/>
  <c r="M122" i="1" s="1"/>
  <c r="L123" i="1"/>
  <c r="L124" i="1"/>
  <c r="L125" i="1"/>
  <c r="L126" i="1"/>
  <c r="L127" i="1"/>
  <c r="L128" i="1"/>
  <c r="L129" i="1"/>
  <c r="L130" i="1"/>
  <c r="L131" i="1"/>
  <c r="L132" i="1"/>
  <c r="L133" i="1"/>
  <c r="L134" i="1"/>
  <c r="M134" i="1" s="1"/>
  <c r="L135" i="1"/>
  <c r="L136" i="1"/>
  <c r="L137" i="1"/>
  <c r="L138" i="1"/>
  <c r="M138" i="1" s="1"/>
  <c r="L139" i="1"/>
  <c r="L140" i="1"/>
  <c r="L141" i="1"/>
  <c r="L142" i="1"/>
  <c r="L143" i="1"/>
  <c r="L144" i="1"/>
  <c r="L145" i="1"/>
  <c r="L146" i="1"/>
  <c r="L147" i="1"/>
  <c r="L148" i="1"/>
  <c r="L149" i="1"/>
  <c r="L150" i="1"/>
  <c r="M150" i="1" s="1"/>
  <c r="L151" i="1"/>
  <c r="L152" i="1"/>
  <c r="L153" i="1"/>
  <c r="L154" i="1"/>
  <c r="M154" i="1" s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6" i="1"/>
  <c r="R6" i="1" s="1"/>
  <c r="M10" i="1" l="1"/>
  <c r="R10" i="1"/>
  <c r="N354" i="1"/>
  <c r="M354" i="1"/>
  <c r="N346" i="1"/>
  <c r="P346" i="1"/>
  <c r="M346" i="1"/>
  <c r="N338" i="1"/>
  <c r="P338" i="1"/>
  <c r="M338" i="1"/>
  <c r="N330" i="1"/>
  <c r="P330" i="1"/>
  <c r="M330" i="1"/>
  <c r="N322" i="1"/>
  <c r="P322" i="1"/>
  <c r="M322" i="1"/>
  <c r="N314" i="1"/>
  <c r="P314" i="1"/>
  <c r="M314" i="1"/>
  <c r="N306" i="1"/>
  <c r="P306" i="1"/>
  <c r="M306" i="1"/>
  <c r="N298" i="1"/>
  <c r="P298" i="1"/>
  <c r="M298" i="1"/>
  <c r="N290" i="1"/>
  <c r="P290" i="1"/>
  <c r="M290" i="1"/>
  <c r="N282" i="1"/>
  <c r="P282" i="1"/>
  <c r="M282" i="1"/>
  <c r="N274" i="1"/>
  <c r="P274" i="1"/>
  <c r="M274" i="1"/>
  <c r="N262" i="1"/>
  <c r="P262" i="1"/>
  <c r="M262" i="1"/>
  <c r="N254" i="1"/>
  <c r="P254" i="1"/>
  <c r="M254" i="1"/>
  <c r="N246" i="1"/>
  <c r="P246" i="1"/>
  <c r="M246" i="1"/>
  <c r="N238" i="1"/>
  <c r="P238" i="1"/>
  <c r="M238" i="1"/>
  <c r="N230" i="1"/>
  <c r="M230" i="1"/>
  <c r="N222" i="1"/>
  <c r="P222" i="1"/>
  <c r="M222" i="1"/>
  <c r="N214" i="1"/>
  <c r="P214" i="1"/>
  <c r="M214" i="1"/>
  <c r="N206" i="1"/>
  <c r="P206" i="1"/>
  <c r="M206" i="1"/>
  <c r="N198" i="1"/>
  <c r="P198" i="1"/>
  <c r="M198" i="1"/>
  <c r="N190" i="1"/>
  <c r="P190" i="1"/>
  <c r="M190" i="1"/>
  <c r="N182" i="1"/>
  <c r="P182" i="1"/>
  <c r="M182" i="1"/>
  <c r="N174" i="1"/>
  <c r="P174" i="1"/>
  <c r="M174" i="1"/>
  <c r="N162" i="1"/>
  <c r="P162" i="1"/>
  <c r="M162" i="1"/>
  <c r="N360" i="1"/>
  <c r="P360" i="1"/>
  <c r="M360" i="1"/>
  <c r="N352" i="1"/>
  <c r="P352" i="1"/>
  <c r="M352" i="1"/>
  <c r="N348" i="1"/>
  <c r="M348" i="1"/>
  <c r="M340" i="1"/>
  <c r="N340" i="1"/>
  <c r="P340" i="1"/>
  <c r="M332" i="1"/>
  <c r="N332" i="1"/>
  <c r="P332" i="1"/>
  <c r="M324" i="1"/>
  <c r="N324" i="1"/>
  <c r="P324" i="1"/>
  <c r="M316" i="1"/>
  <c r="N316" i="1"/>
  <c r="P316" i="1"/>
  <c r="M308" i="1"/>
  <c r="N308" i="1"/>
  <c r="P308" i="1"/>
  <c r="M300" i="1"/>
  <c r="N300" i="1"/>
  <c r="P300" i="1"/>
  <c r="M296" i="1"/>
  <c r="N296" i="1"/>
  <c r="P296" i="1"/>
  <c r="M288" i="1"/>
  <c r="N288" i="1"/>
  <c r="M280" i="1"/>
  <c r="N280" i="1"/>
  <c r="P280" i="1"/>
  <c r="M276" i="1"/>
  <c r="N276" i="1"/>
  <c r="P276" i="1"/>
  <c r="M268" i="1"/>
  <c r="N268" i="1"/>
  <c r="P268" i="1"/>
  <c r="M260" i="1"/>
  <c r="N260" i="1"/>
  <c r="P260" i="1"/>
  <c r="M252" i="1"/>
  <c r="N252" i="1"/>
  <c r="P252" i="1"/>
  <c r="M244" i="1"/>
  <c r="N244" i="1"/>
  <c r="M240" i="1"/>
  <c r="N240" i="1"/>
  <c r="P240" i="1"/>
  <c r="M232" i="1"/>
  <c r="N232" i="1"/>
  <c r="M228" i="1"/>
  <c r="N228" i="1"/>
  <c r="P228" i="1"/>
  <c r="M220" i="1"/>
  <c r="N220" i="1"/>
  <c r="P220" i="1"/>
  <c r="M212" i="1"/>
  <c r="N212" i="1"/>
  <c r="P212" i="1"/>
  <c r="M204" i="1"/>
  <c r="N204" i="1"/>
  <c r="P204" i="1"/>
  <c r="M200" i="1"/>
  <c r="N200" i="1"/>
  <c r="P200" i="1"/>
  <c r="M192" i="1"/>
  <c r="N192" i="1"/>
  <c r="P192" i="1"/>
  <c r="M184" i="1"/>
  <c r="N184" i="1"/>
  <c r="P184" i="1"/>
  <c r="M176" i="1"/>
  <c r="N176" i="1"/>
  <c r="M168" i="1"/>
  <c r="N168" i="1"/>
  <c r="P168" i="1"/>
  <c r="M160" i="1"/>
  <c r="N160" i="1"/>
  <c r="P160" i="1"/>
  <c r="M152" i="1"/>
  <c r="N152" i="1"/>
  <c r="P152" i="1"/>
  <c r="M128" i="1"/>
  <c r="N128" i="1"/>
  <c r="P128" i="1"/>
  <c r="N358" i="1"/>
  <c r="P358" i="1"/>
  <c r="M358" i="1"/>
  <c r="N350" i="1"/>
  <c r="M350" i="1"/>
  <c r="N342" i="1"/>
  <c r="M342" i="1"/>
  <c r="N334" i="1"/>
  <c r="P334" i="1"/>
  <c r="M334" i="1"/>
  <c r="N326" i="1"/>
  <c r="M326" i="1"/>
  <c r="N318" i="1"/>
  <c r="P318" i="1"/>
  <c r="M318" i="1"/>
  <c r="N310" i="1"/>
  <c r="M310" i="1"/>
  <c r="N302" i="1"/>
  <c r="M302" i="1"/>
  <c r="N294" i="1"/>
  <c r="P294" i="1"/>
  <c r="M294" i="1"/>
  <c r="N286" i="1"/>
  <c r="M286" i="1"/>
  <c r="N278" i="1"/>
  <c r="M278" i="1"/>
  <c r="N270" i="1"/>
  <c r="P270" i="1"/>
  <c r="M270" i="1"/>
  <c r="N266" i="1"/>
  <c r="P266" i="1"/>
  <c r="M266" i="1"/>
  <c r="N258" i="1"/>
  <c r="M258" i="1"/>
  <c r="N250" i="1"/>
  <c r="P250" i="1"/>
  <c r="M250" i="1"/>
  <c r="N242" i="1"/>
  <c r="P242" i="1"/>
  <c r="M242" i="1"/>
  <c r="N234" i="1"/>
  <c r="P234" i="1"/>
  <c r="M234" i="1"/>
  <c r="N226" i="1"/>
  <c r="P226" i="1"/>
  <c r="M226" i="1"/>
  <c r="N218" i="1"/>
  <c r="M218" i="1"/>
  <c r="N210" i="1"/>
  <c r="P210" i="1"/>
  <c r="M210" i="1"/>
  <c r="N202" i="1"/>
  <c r="M202" i="1"/>
  <c r="N194" i="1"/>
  <c r="P194" i="1"/>
  <c r="M194" i="1"/>
  <c r="N186" i="1"/>
  <c r="P186" i="1"/>
  <c r="M186" i="1"/>
  <c r="N178" i="1"/>
  <c r="P178" i="1"/>
  <c r="M178" i="1"/>
  <c r="N170" i="1"/>
  <c r="P170" i="1"/>
  <c r="M170" i="1"/>
  <c r="N166" i="1"/>
  <c r="P166" i="1"/>
  <c r="M166" i="1"/>
  <c r="N356" i="1"/>
  <c r="P356" i="1"/>
  <c r="M356" i="1"/>
  <c r="M344" i="1"/>
  <c r="N344" i="1"/>
  <c r="P344" i="1"/>
  <c r="M336" i="1"/>
  <c r="N336" i="1"/>
  <c r="P336" i="1"/>
  <c r="M328" i="1"/>
  <c r="N328" i="1"/>
  <c r="P328" i="1"/>
  <c r="M320" i="1"/>
  <c r="N320" i="1"/>
  <c r="P320" i="1"/>
  <c r="M312" i="1"/>
  <c r="N312" i="1"/>
  <c r="P312" i="1"/>
  <c r="M304" i="1"/>
  <c r="N304" i="1"/>
  <c r="P304" i="1"/>
  <c r="M292" i="1"/>
  <c r="N292" i="1"/>
  <c r="P292" i="1"/>
  <c r="M284" i="1"/>
  <c r="N284" i="1"/>
  <c r="P284" i="1"/>
  <c r="M272" i="1"/>
  <c r="N272" i="1"/>
  <c r="P272" i="1"/>
  <c r="M264" i="1"/>
  <c r="N264" i="1"/>
  <c r="M256" i="1"/>
  <c r="N256" i="1"/>
  <c r="P256" i="1"/>
  <c r="M248" i="1"/>
  <c r="N248" i="1"/>
  <c r="P248" i="1"/>
  <c r="M236" i="1"/>
  <c r="N236" i="1"/>
  <c r="P236" i="1"/>
  <c r="M224" i="1"/>
  <c r="N224" i="1"/>
  <c r="P224" i="1"/>
  <c r="M216" i="1"/>
  <c r="N216" i="1"/>
  <c r="P216" i="1"/>
  <c r="M208" i="1"/>
  <c r="N208" i="1"/>
  <c r="P208" i="1"/>
  <c r="M196" i="1"/>
  <c r="N196" i="1"/>
  <c r="P196" i="1"/>
  <c r="M188" i="1"/>
  <c r="N188" i="1"/>
  <c r="P188" i="1"/>
  <c r="M180" i="1"/>
  <c r="N180" i="1"/>
  <c r="P180" i="1"/>
  <c r="M172" i="1"/>
  <c r="N172" i="1"/>
  <c r="P172" i="1"/>
  <c r="M164" i="1"/>
  <c r="N164" i="1"/>
  <c r="P164" i="1"/>
  <c r="M156" i="1"/>
  <c r="N156" i="1"/>
  <c r="P156" i="1"/>
  <c r="M148" i="1"/>
  <c r="N148" i="1"/>
  <c r="M144" i="1"/>
  <c r="N144" i="1"/>
  <c r="P144" i="1"/>
  <c r="M140" i="1"/>
  <c r="N140" i="1"/>
  <c r="P140" i="1"/>
  <c r="M136" i="1"/>
  <c r="N136" i="1"/>
  <c r="P136" i="1"/>
  <c r="M132" i="1"/>
  <c r="N132" i="1"/>
  <c r="P132" i="1"/>
  <c r="M124" i="1"/>
  <c r="N124" i="1"/>
  <c r="P124" i="1"/>
  <c r="M120" i="1"/>
  <c r="N120" i="1"/>
  <c r="P120" i="1"/>
  <c r="M116" i="1"/>
  <c r="N116" i="1"/>
  <c r="P116" i="1"/>
  <c r="M112" i="1"/>
  <c r="N112" i="1"/>
  <c r="P112" i="1"/>
  <c r="M108" i="1"/>
  <c r="N108" i="1"/>
  <c r="M104" i="1"/>
  <c r="N104" i="1"/>
  <c r="P104" i="1"/>
  <c r="M100" i="1"/>
  <c r="N100" i="1"/>
  <c r="P100" i="1"/>
  <c r="M96" i="1"/>
  <c r="N96" i="1"/>
  <c r="P96" i="1"/>
  <c r="M92" i="1"/>
  <c r="N92" i="1"/>
  <c r="P92" i="1"/>
  <c r="M88" i="1"/>
  <c r="N88" i="1"/>
  <c r="M84" i="1"/>
  <c r="N84" i="1"/>
  <c r="P84" i="1"/>
  <c r="M80" i="1"/>
  <c r="N80" i="1"/>
  <c r="P80" i="1"/>
  <c r="M76" i="1"/>
  <c r="N76" i="1"/>
  <c r="P76" i="1"/>
  <c r="M72" i="1"/>
  <c r="N72" i="1"/>
  <c r="P72" i="1"/>
  <c r="M68" i="1"/>
  <c r="N68" i="1"/>
  <c r="P68" i="1"/>
  <c r="M64" i="1"/>
  <c r="N64" i="1"/>
  <c r="P64" i="1"/>
  <c r="M60" i="1"/>
  <c r="N60" i="1"/>
  <c r="P60" i="1"/>
  <c r="M56" i="1"/>
  <c r="N56" i="1"/>
  <c r="P56" i="1"/>
  <c r="M52" i="1"/>
  <c r="N52" i="1"/>
  <c r="P52" i="1"/>
  <c r="M48" i="1"/>
  <c r="N48" i="1"/>
  <c r="P48" i="1"/>
  <c r="M44" i="1"/>
  <c r="N44" i="1"/>
  <c r="P44" i="1"/>
  <c r="M40" i="1"/>
  <c r="N40" i="1"/>
  <c r="P40" i="1"/>
  <c r="M36" i="1"/>
  <c r="N36" i="1"/>
  <c r="P36" i="1"/>
  <c r="M32" i="1"/>
  <c r="N32" i="1"/>
  <c r="P32" i="1"/>
  <c r="M28" i="1"/>
  <c r="N28" i="1"/>
  <c r="P28" i="1"/>
  <c r="M24" i="1"/>
  <c r="N24" i="1"/>
  <c r="P24" i="1"/>
  <c r="M20" i="1"/>
  <c r="P20" i="1"/>
  <c r="N20" i="1"/>
  <c r="M16" i="1"/>
  <c r="P16" i="1"/>
  <c r="N16" i="1"/>
  <c r="M12" i="1"/>
  <c r="P12" i="1"/>
  <c r="N12" i="1"/>
  <c r="M359" i="1"/>
  <c r="N359" i="1"/>
  <c r="P359" i="1"/>
  <c r="M355" i="1"/>
  <c r="N355" i="1"/>
  <c r="P355" i="1"/>
  <c r="M351" i="1"/>
  <c r="N351" i="1"/>
  <c r="P351" i="1"/>
  <c r="M347" i="1"/>
  <c r="N347" i="1"/>
  <c r="P347" i="1"/>
  <c r="M343" i="1"/>
  <c r="N343" i="1"/>
  <c r="P343" i="1"/>
  <c r="M339" i="1"/>
  <c r="N339" i="1"/>
  <c r="P339" i="1"/>
  <c r="M335" i="1"/>
  <c r="N335" i="1"/>
  <c r="P335" i="1"/>
  <c r="M331" i="1"/>
  <c r="N331" i="1"/>
  <c r="P331" i="1"/>
  <c r="M327" i="1"/>
  <c r="N327" i="1"/>
  <c r="P327" i="1"/>
  <c r="M323" i="1"/>
  <c r="N323" i="1"/>
  <c r="P323" i="1"/>
  <c r="M319" i="1"/>
  <c r="N319" i="1"/>
  <c r="M315" i="1"/>
  <c r="N315" i="1"/>
  <c r="P315" i="1"/>
  <c r="M311" i="1"/>
  <c r="N311" i="1"/>
  <c r="P311" i="1"/>
  <c r="M307" i="1"/>
  <c r="N307" i="1"/>
  <c r="P307" i="1"/>
  <c r="M303" i="1"/>
  <c r="N303" i="1"/>
  <c r="P303" i="1"/>
  <c r="M299" i="1"/>
  <c r="N299" i="1"/>
  <c r="P299" i="1"/>
  <c r="M295" i="1"/>
  <c r="N295" i="1"/>
  <c r="P295" i="1"/>
  <c r="M291" i="1"/>
  <c r="N291" i="1"/>
  <c r="P291" i="1"/>
  <c r="M287" i="1"/>
  <c r="N287" i="1"/>
  <c r="P287" i="1"/>
  <c r="M283" i="1"/>
  <c r="N283" i="1"/>
  <c r="P283" i="1"/>
  <c r="M279" i="1"/>
  <c r="N279" i="1"/>
  <c r="P279" i="1"/>
  <c r="M275" i="1"/>
  <c r="N275" i="1"/>
  <c r="P275" i="1"/>
  <c r="M271" i="1"/>
  <c r="N271" i="1"/>
  <c r="M267" i="1"/>
  <c r="N267" i="1"/>
  <c r="P267" i="1"/>
  <c r="M263" i="1"/>
  <c r="N263" i="1"/>
  <c r="P263" i="1"/>
  <c r="M259" i="1"/>
  <c r="N259" i="1"/>
  <c r="P259" i="1"/>
  <c r="M255" i="1"/>
  <c r="N255" i="1"/>
  <c r="P255" i="1"/>
  <c r="M251" i="1"/>
  <c r="N251" i="1"/>
  <c r="P251" i="1"/>
  <c r="M247" i="1"/>
  <c r="N247" i="1"/>
  <c r="P247" i="1"/>
  <c r="M243" i="1"/>
  <c r="N243" i="1"/>
  <c r="P243" i="1"/>
  <c r="M239" i="1"/>
  <c r="N239" i="1"/>
  <c r="P239" i="1"/>
  <c r="M235" i="1"/>
  <c r="N235" i="1"/>
  <c r="M231" i="1"/>
  <c r="N231" i="1"/>
  <c r="P231" i="1"/>
  <c r="M227" i="1"/>
  <c r="N227" i="1"/>
  <c r="P227" i="1"/>
  <c r="M223" i="1"/>
  <c r="N223" i="1"/>
  <c r="M219" i="1"/>
  <c r="N219" i="1"/>
  <c r="P219" i="1"/>
  <c r="M215" i="1"/>
  <c r="N215" i="1"/>
  <c r="P215" i="1"/>
  <c r="M211" i="1"/>
  <c r="N211" i="1"/>
  <c r="M207" i="1"/>
  <c r="N207" i="1"/>
  <c r="P207" i="1"/>
  <c r="M203" i="1"/>
  <c r="N203" i="1"/>
  <c r="P203" i="1"/>
  <c r="M199" i="1"/>
  <c r="N199" i="1"/>
  <c r="P199" i="1"/>
  <c r="M195" i="1"/>
  <c r="N195" i="1"/>
  <c r="P195" i="1"/>
  <c r="M191" i="1"/>
  <c r="N191" i="1"/>
  <c r="P191" i="1"/>
  <c r="M187" i="1"/>
  <c r="N187" i="1"/>
  <c r="M183" i="1"/>
  <c r="N183" i="1"/>
  <c r="P183" i="1"/>
  <c r="M179" i="1"/>
  <c r="N179" i="1"/>
  <c r="P179" i="1"/>
  <c r="M175" i="1"/>
  <c r="N175" i="1"/>
  <c r="P175" i="1"/>
  <c r="M171" i="1"/>
  <c r="N171" i="1"/>
  <c r="P171" i="1"/>
  <c r="M167" i="1"/>
  <c r="N167" i="1"/>
  <c r="P167" i="1"/>
  <c r="M163" i="1"/>
  <c r="N163" i="1"/>
  <c r="P163" i="1"/>
  <c r="M159" i="1"/>
  <c r="N159" i="1"/>
  <c r="P159" i="1"/>
  <c r="M155" i="1"/>
  <c r="N155" i="1"/>
  <c r="P155" i="1"/>
  <c r="M151" i="1"/>
  <c r="N151" i="1"/>
  <c r="P151" i="1"/>
  <c r="M147" i="1"/>
  <c r="N147" i="1"/>
  <c r="P147" i="1"/>
  <c r="M143" i="1"/>
  <c r="N143" i="1"/>
  <c r="P143" i="1"/>
  <c r="M139" i="1"/>
  <c r="N139" i="1"/>
  <c r="P139" i="1"/>
  <c r="M135" i="1"/>
  <c r="N135" i="1"/>
  <c r="P135" i="1"/>
  <c r="M131" i="1"/>
  <c r="N131" i="1"/>
  <c r="P131" i="1"/>
  <c r="M127" i="1"/>
  <c r="N127" i="1"/>
  <c r="P127" i="1"/>
  <c r="M123" i="1"/>
  <c r="N123" i="1"/>
  <c r="P123" i="1"/>
  <c r="M119" i="1"/>
  <c r="N119" i="1"/>
  <c r="P119" i="1"/>
  <c r="M115" i="1"/>
  <c r="N115" i="1"/>
  <c r="P115" i="1"/>
  <c r="M111" i="1"/>
  <c r="N111" i="1"/>
  <c r="M107" i="1"/>
  <c r="N107" i="1"/>
  <c r="P107" i="1"/>
  <c r="M103" i="1"/>
  <c r="N103" i="1"/>
  <c r="M99" i="1"/>
  <c r="N99" i="1"/>
  <c r="P99" i="1"/>
  <c r="M95" i="1"/>
  <c r="N95" i="1"/>
  <c r="P95" i="1"/>
  <c r="M91" i="1"/>
  <c r="N91" i="1"/>
  <c r="P91" i="1"/>
  <c r="M87" i="1"/>
  <c r="N87" i="1"/>
  <c r="P87" i="1"/>
  <c r="M83" i="1"/>
  <c r="N83" i="1"/>
  <c r="P83" i="1"/>
  <c r="M79" i="1"/>
  <c r="N79" i="1"/>
  <c r="P79" i="1"/>
  <c r="M75" i="1"/>
  <c r="N75" i="1"/>
  <c r="M71" i="1"/>
  <c r="N71" i="1"/>
  <c r="P71" i="1"/>
  <c r="M67" i="1"/>
  <c r="N67" i="1"/>
  <c r="P67" i="1"/>
  <c r="M63" i="1"/>
  <c r="N63" i="1"/>
  <c r="P63" i="1"/>
  <c r="M59" i="1"/>
  <c r="N59" i="1"/>
  <c r="P59" i="1"/>
  <c r="M55" i="1"/>
  <c r="N55" i="1"/>
  <c r="P55" i="1"/>
  <c r="M51" i="1"/>
  <c r="N51" i="1"/>
  <c r="P51" i="1"/>
  <c r="M47" i="1"/>
  <c r="N47" i="1"/>
  <c r="P47" i="1"/>
  <c r="M43" i="1"/>
  <c r="N43" i="1"/>
  <c r="P43" i="1"/>
  <c r="M39" i="1"/>
  <c r="N39" i="1"/>
  <c r="P39" i="1"/>
  <c r="M35" i="1"/>
  <c r="N35" i="1"/>
  <c r="P35" i="1"/>
  <c r="M31" i="1"/>
  <c r="N31" i="1"/>
  <c r="P31" i="1"/>
  <c r="M27" i="1"/>
  <c r="N27" i="1"/>
  <c r="P27" i="1"/>
  <c r="M23" i="1"/>
  <c r="N23" i="1"/>
  <c r="P23" i="1"/>
  <c r="M19" i="1"/>
  <c r="P19" i="1"/>
  <c r="N19" i="1"/>
  <c r="M15" i="1"/>
  <c r="P15" i="1"/>
  <c r="N15" i="1"/>
  <c r="M11" i="1"/>
  <c r="P11" i="1"/>
  <c r="N11" i="1"/>
  <c r="N158" i="1"/>
  <c r="P158" i="1"/>
  <c r="N154" i="1"/>
  <c r="P154" i="1"/>
  <c r="N150" i="1"/>
  <c r="P150" i="1"/>
  <c r="N146" i="1"/>
  <c r="P146" i="1"/>
  <c r="N142" i="1"/>
  <c r="P142" i="1"/>
  <c r="N138" i="1"/>
  <c r="P138" i="1"/>
  <c r="N134" i="1"/>
  <c r="P134" i="1"/>
  <c r="N130" i="1"/>
  <c r="P130" i="1"/>
  <c r="N126" i="1"/>
  <c r="P126" i="1"/>
  <c r="N122" i="1"/>
  <c r="P122" i="1"/>
  <c r="N118" i="1"/>
  <c r="P118" i="1"/>
  <c r="N114" i="1"/>
  <c r="P114" i="1"/>
  <c r="N110" i="1"/>
  <c r="P110" i="1"/>
  <c r="N106" i="1"/>
  <c r="P106" i="1"/>
  <c r="N102" i="1"/>
  <c r="P102" i="1"/>
  <c r="N98" i="1"/>
  <c r="P98" i="1"/>
  <c r="N90" i="1"/>
  <c r="P90" i="1"/>
  <c r="N86" i="1"/>
  <c r="P86" i="1"/>
  <c r="N82" i="1"/>
  <c r="P82" i="1"/>
  <c r="N78" i="1"/>
  <c r="P78" i="1"/>
  <c r="N74" i="1"/>
  <c r="P74" i="1"/>
  <c r="N70" i="1"/>
  <c r="P70" i="1"/>
  <c r="N66" i="1"/>
  <c r="P66" i="1"/>
  <c r="N62" i="1"/>
  <c r="P62" i="1"/>
  <c r="N58" i="1"/>
  <c r="P58" i="1"/>
  <c r="N54" i="1"/>
  <c r="P54" i="1"/>
  <c r="N50" i="1"/>
  <c r="P50" i="1"/>
  <c r="N46" i="1"/>
  <c r="P46" i="1"/>
  <c r="N42" i="1"/>
  <c r="P42" i="1"/>
  <c r="N38" i="1"/>
  <c r="P38" i="1"/>
  <c r="N34" i="1"/>
  <c r="P34" i="1"/>
  <c r="N30" i="1"/>
  <c r="P30" i="1"/>
  <c r="N26" i="1"/>
  <c r="P26" i="1"/>
  <c r="N22" i="1"/>
  <c r="P22" i="1"/>
  <c r="P18" i="1"/>
  <c r="N18" i="1"/>
  <c r="P14" i="1"/>
  <c r="N14" i="1"/>
  <c r="P10" i="1"/>
  <c r="N10" i="1"/>
  <c r="M146" i="1"/>
  <c r="M130" i="1"/>
  <c r="M114" i="1"/>
  <c r="M98" i="1"/>
  <c r="M82" i="1"/>
  <c r="M66" i="1"/>
  <c r="M50" i="1"/>
  <c r="M34" i="1"/>
  <c r="M18" i="1"/>
  <c r="M6" i="1"/>
  <c r="L361" i="1"/>
  <c r="N361" i="1" s="1"/>
  <c r="P6" i="1"/>
  <c r="N6" i="1"/>
  <c r="M357" i="1"/>
  <c r="N357" i="1"/>
  <c r="M353" i="1"/>
  <c r="N353" i="1"/>
  <c r="P353" i="1"/>
  <c r="M349" i="1"/>
  <c r="N349" i="1"/>
  <c r="P349" i="1"/>
  <c r="M345" i="1"/>
  <c r="N345" i="1"/>
  <c r="P345" i="1"/>
  <c r="M341" i="1"/>
  <c r="N341" i="1"/>
  <c r="P341" i="1"/>
  <c r="M337" i="1"/>
  <c r="N337" i="1"/>
  <c r="M333" i="1"/>
  <c r="N333" i="1"/>
  <c r="M329" i="1"/>
  <c r="N329" i="1"/>
  <c r="P329" i="1"/>
  <c r="M325" i="1"/>
  <c r="N325" i="1"/>
  <c r="M321" i="1"/>
  <c r="N321" i="1"/>
  <c r="P321" i="1"/>
  <c r="M317" i="1"/>
  <c r="N317" i="1"/>
  <c r="M313" i="1"/>
  <c r="N313" i="1"/>
  <c r="P313" i="1"/>
  <c r="M309" i="1"/>
  <c r="N309" i="1"/>
  <c r="P309" i="1"/>
  <c r="M305" i="1"/>
  <c r="N305" i="1"/>
  <c r="P305" i="1"/>
  <c r="M301" i="1"/>
  <c r="N301" i="1"/>
  <c r="M297" i="1"/>
  <c r="N297" i="1"/>
  <c r="P297" i="1"/>
  <c r="M293" i="1"/>
  <c r="N293" i="1"/>
  <c r="P293" i="1"/>
  <c r="M289" i="1"/>
  <c r="N289" i="1"/>
  <c r="P289" i="1"/>
  <c r="M285" i="1"/>
  <c r="N285" i="1"/>
  <c r="P285" i="1"/>
  <c r="M281" i="1"/>
  <c r="N281" i="1"/>
  <c r="P281" i="1"/>
  <c r="M277" i="1"/>
  <c r="N277" i="1"/>
  <c r="P277" i="1"/>
  <c r="M273" i="1"/>
  <c r="N273" i="1"/>
  <c r="P273" i="1"/>
  <c r="M269" i="1"/>
  <c r="N269" i="1"/>
  <c r="M265" i="1"/>
  <c r="N265" i="1"/>
  <c r="P265" i="1"/>
  <c r="M261" i="1"/>
  <c r="N261" i="1"/>
  <c r="P261" i="1"/>
  <c r="M257" i="1"/>
  <c r="N257" i="1"/>
  <c r="P257" i="1"/>
  <c r="M253" i="1"/>
  <c r="N253" i="1"/>
  <c r="M249" i="1"/>
  <c r="N249" i="1"/>
  <c r="P249" i="1"/>
  <c r="M245" i="1"/>
  <c r="N245" i="1"/>
  <c r="P245" i="1"/>
  <c r="M241" i="1"/>
  <c r="N241" i="1"/>
  <c r="P241" i="1"/>
  <c r="M237" i="1"/>
  <c r="N237" i="1"/>
  <c r="P237" i="1"/>
  <c r="M233" i="1"/>
  <c r="N233" i="1"/>
  <c r="M229" i="1"/>
  <c r="N229" i="1"/>
  <c r="P229" i="1"/>
  <c r="M225" i="1"/>
  <c r="N225" i="1"/>
  <c r="P225" i="1"/>
  <c r="M221" i="1"/>
  <c r="N221" i="1"/>
  <c r="P221" i="1"/>
  <c r="M217" i="1"/>
  <c r="N217" i="1"/>
  <c r="P217" i="1"/>
  <c r="M213" i="1"/>
  <c r="N213" i="1"/>
  <c r="P213" i="1"/>
  <c r="M209" i="1"/>
  <c r="N209" i="1"/>
  <c r="P209" i="1"/>
  <c r="M205" i="1"/>
  <c r="N205" i="1"/>
  <c r="P205" i="1"/>
  <c r="M201" i="1"/>
  <c r="N201" i="1"/>
  <c r="P201" i="1"/>
  <c r="M197" i="1"/>
  <c r="N197" i="1"/>
  <c r="P197" i="1"/>
  <c r="M193" i="1"/>
  <c r="N193" i="1"/>
  <c r="P193" i="1"/>
  <c r="M189" i="1"/>
  <c r="N189" i="1"/>
  <c r="M185" i="1"/>
  <c r="N185" i="1"/>
  <c r="P185" i="1"/>
  <c r="M181" i="1"/>
  <c r="N181" i="1"/>
  <c r="M177" i="1"/>
  <c r="N177" i="1"/>
  <c r="M173" i="1"/>
  <c r="N173" i="1"/>
  <c r="M169" i="1"/>
  <c r="N169" i="1"/>
  <c r="P169" i="1"/>
  <c r="M165" i="1"/>
  <c r="N165" i="1"/>
  <c r="P165" i="1"/>
  <c r="M161" i="1"/>
  <c r="N161" i="1"/>
  <c r="P161" i="1"/>
  <c r="M157" i="1"/>
  <c r="N157" i="1"/>
  <c r="M153" i="1"/>
  <c r="N153" i="1"/>
  <c r="P153" i="1"/>
  <c r="M149" i="1"/>
  <c r="N149" i="1"/>
  <c r="P149" i="1"/>
  <c r="M145" i="1"/>
  <c r="N145" i="1"/>
  <c r="P145" i="1"/>
  <c r="M141" i="1"/>
  <c r="N141" i="1"/>
  <c r="P141" i="1"/>
  <c r="M137" i="1"/>
  <c r="N137" i="1"/>
  <c r="M133" i="1"/>
  <c r="N133" i="1"/>
  <c r="P133" i="1"/>
  <c r="M129" i="1"/>
  <c r="N129" i="1"/>
  <c r="P129" i="1"/>
  <c r="M125" i="1"/>
  <c r="N125" i="1"/>
  <c r="P125" i="1"/>
  <c r="M121" i="1"/>
  <c r="N121" i="1"/>
  <c r="P121" i="1"/>
  <c r="M117" i="1"/>
  <c r="N117" i="1"/>
  <c r="P117" i="1"/>
  <c r="M113" i="1"/>
  <c r="N113" i="1"/>
  <c r="P113" i="1"/>
  <c r="M109" i="1"/>
  <c r="N109" i="1"/>
  <c r="P109" i="1"/>
  <c r="M105" i="1"/>
  <c r="N105" i="1"/>
  <c r="P105" i="1"/>
  <c r="M101" i="1"/>
  <c r="N101" i="1"/>
  <c r="P101" i="1"/>
  <c r="M97" i="1"/>
  <c r="N97" i="1"/>
  <c r="P97" i="1"/>
  <c r="M93" i="1"/>
  <c r="N93" i="1"/>
  <c r="P93" i="1"/>
  <c r="M89" i="1"/>
  <c r="N89" i="1"/>
  <c r="P89" i="1"/>
  <c r="M85" i="1"/>
  <c r="N85" i="1"/>
  <c r="P85" i="1"/>
  <c r="M81" i="1"/>
  <c r="N81" i="1"/>
  <c r="P81" i="1"/>
  <c r="M77" i="1"/>
  <c r="N77" i="1"/>
  <c r="P77" i="1"/>
  <c r="M73" i="1"/>
  <c r="N73" i="1"/>
  <c r="P73" i="1"/>
  <c r="M69" i="1"/>
  <c r="N69" i="1"/>
  <c r="P69" i="1"/>
  <c r="M65" i="1"/>
  <c r="N65" i="1"/>
  <c r="P65" i="1"/>
  <c r="M61" i="1"/>
  <c r="N61" i="1"/>
  <c r="P61" i="1"/>
  <c r="M57" i="1"/>
  <c r="N57" i="1"/>
  <c r="P57" i="1"/>
  <c r="M53" i="1"/>
  <c r="N53" i="1"/>
  <c r="P53" i="1"/>
  <c r="M49" i="1"/>
  <c r="N49" i="1"/>
  <c r="P49" i="1"/>
  <c r="M45" i="1"/>
  <c r="N45" i="1"/>
  <c r="P45" i="1"/>
  <c r="M41" i="1"/>
  <c r="N41" i="1"/>
  <c r="P41" i="1"/>
  <c r="M37" i="1"/>
  <c r="N37" i="1"/>
  <c r="P37" i="1"/>
  <c r="M33" i="1"/>
  <c r="N33" i="1"/>
  <c r="P33" i="1"/>
  <c r="M29" i="1"/>
  <c r="N29" i="1"/>
  <c r="P29" i="1"/>
  <c r="M25" i="1"/>
  <c r="N25" i="1"/>
  <c r="P25" i="1"/>
  <c r="M21" i="1"/>
  <c r="P21" i="1"/>
  <c r="N21" i="1"/>
  <c r="M17" i="1"/>
  <c r="P17" i="1"/>
  <c r="N17" i="1"/>
  <c r="M13" i="1"/>
  <c r="P13" i="1"/>
  <c r="N13" i="1"/>
  <c r="M9" i="1"/>
  <c r="P9" i="1"/>
  <c r="N9" i="1"/>
  <c r="M158" i="1"/>
  <c r="M142" i="1"/>
  <c r="M126" i="1"/>
  <c r="M110" i="1"/>
  <c r="M94" i="1"/>
  <c r="M78" i="1"/>
  <c r="M62" i="1"/>
  <c r="M46" i="1"/>
  <c r="M30" i="1"/>
  <c r="M14" i="1"/>
</calcChain>
</file>

<file path=xl/sharedStrings.xml><?xml version="1.0" encoding="utf-8"?>
<sst xmlns="http://schemas.openxmlformats.org/spreadsheetml/2006/main" count="5420" uniqueCount="1849">
  <si>
    <t>Citing Journal Data</t>
  </si>
  <si>
    <t/>
  </si>
  <si>
    <t>Impact Factor</t>
  </si>
  <si>
    <t>Cited Journal</t>
  </si>
  <si>
    <t>All Yrs</t>
  </si>
  <si>
    <t>2014</t>
  </si>
  <si>
    <t>2013</t>
  </si>
  <si>
    <t>2012</t>
  </si>
  <si>
    <t>2011</t>
  </si>
  <si>
    <t>2010</t>
  </si>
  <si>
    <t>2009</t>
  </si>
  <si>
    <t xml:space="preserve"> </t>
  </si>
  <si>
    <t>ALL Journals</t>
  </si>
  <si>
    <t>ALL OTHERS (16803)</t>
  </si>
  <si>
    <t>171</t>
  </si>
  <si>
    <t>1102</t>
  </si>
  <si>
    <t>1741</t>
  </si>
  <si>
    <t>1783</t>
  </si>
  <si>
    <t>1520</t>
  </si>
  <si>
    <t>1318</t>
  </si>
  <si>
    <t>5.901</t>
  </si>
  <si>
    <t>RENEW SUST ENERG REV</t>
  </si>
  <si>
    <t>2.575</t>
  </si>
  <si>
    <t>ENERG POLICY</t>
  </si>
  <si>
    <t>**NON-TRADITIONAL**</t>
  </si>
  <si>
    <t>3.476</t>
  </si>
  <si>
    <t>RENEW ENERG</t>
  </si>
  <si>
    <t>4.494</t>
  </si>
  <si>
    <t>BIORESOURCE TECHNOL</t>
  </si>
  <si>
    <t>4.844</t>
  </si>
  <si>
    <t>ENERGY</t>
  </si>
  <si>
    <t>5.613</t>
  </si>
  <si>
    <t>APPL ENERG</t>
  </si>
  <si>
    <t>4.380</t>
  </si>
  <si>
    <t>ENERG CONVERS MANAGE</t>
  </si>
  <si>
    <t>3.469</t>
  </si>
  <si>
    <t>SOL ENERGY</t>
  </si>
  <si>
    <t>3.394</t>
  </si>
  <si>
    <t>BIOMASS BIOENERG</t>
  </si>
  <si>
    <t>3.520</t>
  </si>
  <si>
    <t>FUEL</t>
  </si>
  <si>
    <t>2.884</t>
  </si>
  <si>
    <t>ENERG BUILDINGS</t>
  </si>
  <si>
    <t>3.313</t>
  </si>
  <si>
    <t>INT J HYDROGEN ENERG</t>
  </si>
  <si>
    <t>2.739</t>
  </si>
  <si>
    <t>APPL THERM ENG</t>
  </si>
  <si>
    <t>2.383</t>
  </si>
  <si>
    <t>INT J HEAT MASS TRAN</t>
  </si>
  <si>
    <t>6.217</t>
  </si>
  <si>
    <t>J POWER SOURCES</t>
  </si>
  <si>
    <t>2.814</t>
  </si>
  <si>
    <t>IEEE T POWER SYST</t>
  </si>
  <si>
    <t>2.790</t>
  </si>
  <si>
    <t>ENERG FUEL</t>
  </si>
  <si>
    <t>ENERG ECON</t>
  </si>
  <si>
    <t>3.341</t>
  </si>
  <si>
    <t>BUILD ENVIRON</t>
  </si>
  <si>
    <t>3.352</t>
  </si>
  <si>
    <t>FUEL PROCESS TECHNOL</t>
  </si>
  <si>
    <t>5.337</t>
  </si>
  <si>
    <t>SOL ENERG MAT SOL C</t>
  </si>
  <si>
    <t>5.330</t>
  </si>
  <si>
    <t>ENVIRON SCI TECHNOL</t>
  </si>
  <si>
    <t>2.587</t>
  </si>
  <si>
    <t>IND ENG CHEM RES</t>
  </si>
  <si>
    <t>2.326</t>
  </si>
  <si>
    <t>IEEE T ENERGY CONVER</t>
  </si>
  <si>
    <t>2.241</t>
  </si>
  <si>
    <t>INT J REFRIG</t>
  </si>
  <si>
    <t>6.498</t>
  </si>
  <si>
    <t>IEEE T IND ELECTRON</t>
  </si>
  <si>
    <t>33.611</t>
  </si>
  <si>
    <t>SCIENCE</t>
  </si>
  <si>
    <t>3.942</t>
  </si>
  <si>
    <t>APPL CATAL A-GEN</t>
  </si>
  <si>
    <t>1.993</t>
  </si>
  <si>
    <t>ENERGY SUSTAIN DEV</t>
  </si>
  <si>
    <t>2.720</t>
  </si>
  <si>
    <t>ECOL ECON</t>
  </si>
  <si>
    <t>3.756</t>
  </si>
  <si>
    <t>DESALINATION</t>
  </si>
  <si>
    <t>3.893</t>
  </si>
  <si>
    <t>CATAL TODAY</t>
  </si>
  <si>
    <t>2.418</t>
  </si>
  <si>
    <t>INT J ENERG RES</t>
  </si>
  <si>
    <t>19.220</t>
  </si>
  <si>
    <t>PROG ENERG COMBUST</t>
  </si>
  <si>
    <t>1.749</t>
  </si>
  <si>
    <t>ELECTR POW SYST RES</t>
  </si>
  <si>
    <t>6.008</t>
  </si>
  <si>
    <t>IEEE T POWER ELECTR</t>
  </si>
  <si>
    <t>3.220</t>
  </si>
  <si>
    <t>WASTE MANAGE</t>
  </si>
  <si>
    <t>3.844</t>
  </si>
  <si>
    <t>J CLEAN PROD</t>
  </si>
  <si>
    <t>5.056</t>
  </si>
  <si>
    <t>J MEMBRANE SCI</t>
  </si>
  <si>
    <t>41.456</t>
  </si>
  <si>
    <t>NATURE</t>
  </si>
  <si>
    <t>4.321</t>
  </si>
  <si>
    <t>CHEM ENG J</t>
  </si>
  <si>
    <t>1.450</t>
  </si>
  <si>
    <t>J HEAT TRANS-T ASME</t>
  </si>
  <si>
    <t>TECH REP</t>
  </si>
  <si>
    <t>1.541</t>
  </si>
  <si>
    <t>J AM OIL CHEM SOC</t>
  </si>
  <si>
    <t>3.266</t>
  </si>
  <si>
    <t>J ELECTROCHEM SOC</t>
  </si>
  <si>
    <t>20.523</t>
  </si>
  <si>
    <t>ENERG ENVIRON SCI</t>
  </si>
  <si>
    <t>1.614</t>
  </si>
  <si>
    <t>J SOL ENERG-T ASME</t>
  </si>
  <si>
    <t>4.126</t>
  </si>
  <si>
    <t>BIOTECHNOL BIOENG</t>
  </si>
  <si>
    <t>2.337</t>
  </si>
  <si>
    <t>CHEM ENG SCI</t>
  </si>
  <si>
    <t>3.302</t>
  </si>
  <si>
    <t>APPL PHYS LETT</t>
  </si>
  <si>
    <t>1.756</t>
  </si>
  <si>
    <t>IEEE T IND APPL</t>
  </si>
  <si>
    <t>1.733</t>
  </si>
  <si>
    <t>IEEE T POWER DELIVER</t>
  </si>
  <si>
    <t>7.584</t>
  </si>
  <si>
    <t>PROG PHOTOVOLTAICS</t>
  </si>
  <si>
    <t>9.015</t>
  </si>
  <si>
    <t>BIOTECHNOL ADV</t>
  </si>
  <si>
    <t>2.782</t>
  </si>
  <si>
    <t>INT COMMUN HEAT MASS</t>
  </si>
  <si>
    <t>6.921</t>
  </si>
  <si>
    <t>J CATAL</t>
  </si>
  <si>
    <t>2.629</t>
  </si>
  <si>
    <t>INT J THERM SCI</t>
  </si>
  <si>
    <t>5.528</t>
  </si>
  <si>
    <t>WATER RES</t>
  </si>
  <si>
    <t>INT J ELEC POWER</t>
  </si>
  <si>
    <t>3.564</t>
  </si>
  <si>
    <t>J ANAL APPL PYROL</t>
  </si>
  <si>
    <t>3.082</t>
  </si>
  <si>
    <t>COMBUST FLAME</t>
  </si>
  <si>
    <t>ENERGY BUILD</t>
  </si>
  <si>
    <t>4.252</t>
  </si>
  <si>
    <t>IEEE T SMART GRID</t>
  </si>
  <si>
    <t>1.735</t>
  </si>
  <si>
    <t>APPL BIOCHEM BIOTECH</t>
  </si>
  <si>
    <t>3.337</t>
  </si>
  <si>
    <t>APPL MICROBIOL BIOT</t>
  </si>
  <si>
    <t>8.020</t>
  </si>
  <si>
    <t>GREEN CHEM</t>
  </si>
  <si>
    <t>2.723</t>
  </si>
  <si>
    <t>J ENVIRON MANAGE</t>
  </si>
  <si>
    <t>3.281</t>
  </si>
  <si>
    <t>ATMOS ENVIRON</t>
  </si>
  <si>
    <t>ENRGY PROCED</t>
  </si>
  <si>
    <t>3.988</t>
  </si>
  <si>
    <t>INT J LIFE CYCLE ASS</t>
  </si>
  <si>
    <t>12.113</t>
  </si>
  <si>
    <t>J AM CHEM SOC</t>
  </si>
  <si>
    <t>1.106</t>
  </si>
  <si>
    <t>WATER SCI TECHNOL</t>
  </si>
  <si>
    <t>4.504</t>
  </si>
  <si>
    <t>ELECTROCHIM ACTA</t>
  </si>
  <si>
    <t>3.946</t>
  </si>
  <si>
    <t>INT J GREENH GAS CON</t>
  </si>
  <si>
    <t>3.069</t>
  </si>
  <si>
    <t>WIND ENERGY</t>
  </si>
  <si>
    <t>2.183</t>
  </si>
  <si>
    <t>J APPL PHYS</t>
  </si>
  <si>
    <t>7.435</t>
  </si>
  <si>
    <t>APPL CATAL B-ENVIRON</t>
  </si>
  <si>
    <t>2.072</t>
  </si>
  <si>
    <t>ENERGIES</t>
  </si>
  <si>
    <t>9.674</t>
  </si>
  <si>
    <t>P NATL ACAD SCI USA</t>
  </si>
  <si>
    <t>2.949</t>
  </si>
  <si>
    <t>GEOTHERMICS</t>
  </si>
  <si>
    <t>2.564</t>
  </si>
  <si>
    <t>RESOUR CONSERV RECY</t>
  </si>
  <si>
    <t>ASHRAE T</t>
  </si>
  <si>
    <t>2.559</t>
  </si>
  <si>
    <t>J APPL PHYCOL</t>
  </si>
  <si>
    <t>1.414</t>
  </si>
  <si>
    <t>J WIND ENG IND AEROD</t>
  </si>
  <si>
    <t>2.358</t>
  </si>
  <si>
    <t>EUR J OPER RES</t>
  </si>
  <si>
    <t>4.529</t>
  </si>
  <si>
    <t>J HAZARD MATER</t>
  </si>
  <si>
    <t>4.934</t>
  </si>
  <si>
    <t>P IEEE</t>
  </si>
  <si>
    <t>IEEE T POWER AP SYST</t>
  </si>
  <si>
    <t>2.349</t>
  </si>
  <si>
    <t>J CHEM TECHNOL BIOT</t>
  </si>
  <si>
    <t>2.037</t>
  </si>
  <si>
    <t>J CHEM ENG DATA</t>
  </si>
  <si>
    <t>3.656</t>
  </si>
  <si>
    <t>IEEE T SUSTAIN ENERG</t>
  </si>
  <si>
    <t>4.214</t>
  </si>
  <si>
    <t>BIOFUEL BIOPROD BIOR</t>
  </si>
  <si>
    <t>1.990</t>
  </si>
  <si>
    <t>EXP THERM FLUID SCI</t>
  </si>
  <si>
    <t>2.748</t>
  </si>
  <si>
    <t>AICHE J</t>
  </si>
  <si>
    <t>3.426</t>
  </si>
  <si>
    <t>J GEOPHYS RES</t>
  </si>
  <si>
    <t>2.771</t>
  </si>
  <si>
    <t>J FOOD ENG</t>
  </si>
  <si>
    <t>ELECT J</t>
  </si>
  <si>
    <t>2.321</t>
  </si>
  <si>
    <t>ECOL MODEL</t>
  </si>
  <si>
    <t>0.386</t>
  </si>
  <si>
    <t>ENERG SOURCE PART A</t>
  </si>
  <si>
    <t>RES POLICY</t>
  </si>
  <si>
    <t>2.871</t>
  </si>
  <si>
    <t>J BIOTECHNOL</t>
  </si>
  <si>
    <t>PROG SOL ENERGY ED</t>
  </si>
  <si>
    <t>WIND ENG</t>
  </si>
  <si>
    <t>46.568</t>
  </si>
  <si>
    <t>CHEM REV</t>
  </si>
  <si>
    <t>IEE P-GENER TRANSM D</t>
  </si>
  <si>
    <t>3.699</t>
  </si>
  <si>
    <t>CATAL COMMUN</t>
  </si>
  <si>
    <t>2.999</t>
  </si>
  <si>
    <t>J ALLOY COMPD</t>
  </si>
  <si>
    <t>3.889</t>
  </si>
  <si>
    <t>ECONOMETRICA</t>
  </si>
  <si>
    <t>ENVIRON IMPACT ASSES</t>
  </si>
  <si>
    <t>2.371</t>
  </si>
  <si>
    <t>J SUPERCRIT FLUID</t>
  </si>
  <si>
    <t>4.099</t>
  </si>
  <si>
    <t>SCI TOTAL ENVIRON</t>
  </si>
  <si>
    <t>1.593</t>
  </si>
  <si>
    <t>IEEE POWER ENERGY M</t>
  </si>
  <si>
    <t>3.668</t>
  </si>
  <si>
    <t>APPL ENVIRON MICROB</t>
  </si>
  <si>
    <t>2.200</t>
  </si>
  <si>
    <t>FLUID PHASE EQUILIBR</t>
  </si>
  <si>
    <t>2.837</t>
  </si>
  <si>
    <t>IND CROP PROD</t>
  </si>
  <si>
    <t>2.262</t>
  </si>
  <si>
    <t>P COMBUST INST</t>
  </si>
  <si>
    <t>2.516</t>
  </si>
  <si>
    <t>PROCESS BIOCHEM</t>
  </si>
  <si>
    <t>0.895</t>
  </si>
  <si>
    <t>T ASABE</t>
  </si>
  <si>
    <t>2.322</t>
  </si>
  <si>
    <t>ENZYME MICROB TECH</t>
  </si>
  <si>
    <t>0.673</t>
  </si>
  <si>
    <t>HVAC&amp;R RES</t>
  </si>
  <si>
    <t>1.215</t>
  </si>
  <si>
    <t>INT J GREEN ENERGY</t>
  </si>
  <si>
    <t>2.240</t>
  </si>
  <si>
    <t>EXPERT SYST APPL</t>
  </si>
  <si>
    <t>17.493</t>
  </si>
  <si>
    <t>ADV MATER</t>
  </si>
  <si>
    <t>11.261</t>
  </si>
  <si>
    <t>ANGEW CHEM INT EDIT</t>
  </si>
  <si>
    <t>J PHYS CHEM B</t>
  </si>
  <si>
    <t>1.759</t>
  </si>
  <si>
    <t>THIN SOLID FILMS</t>
  </si>
  <si>
    <t>1.904</t>
  </si>
  <si>
    <t>IET RENEW POWER GEN</t>
  </si>
  <si>
    <t>0.804</t>
  </si>
  <si>
    <t>J ENG GAS TURB POWER</t>
  </si>
  <si>
    <t>0.645</t>
  </si>
  <si>
    <t>P I MECH ENG A-J POW</t>
  </si>
  <si>
    <t>2.467</t>
  </si>
  <si>
    <t>BIOCHEM ENG J</t>
  </si>
  <si>
    <t>ENERGY PROCEDIA</t>
  </si>
  <si>
    <t>0.904</t>
  </si>
  <si>
    <t>J RENEW SUSTAIN ENER</t>
  </si>
  <si>
    <t>1.454</t>
  </si>
  <si>
    <t>BUILD RES INF</t>
  </si>
  <si>
    <t>6.834</t>
  </si>
  <si>
    <t>CHEM COMMUN</t>
  </si>
  <si>
    <t>1.772</t>
  </si>
  <si>
    <t>ENERG J</t>
  </si>
  <si>
    <t>TECHNOL FORECAST SOC</t>
  </si>
  <si>
    <t>3.340</t>
  </si>
  <si>
    <t>CHEMOSPHERE</t>
  </si>
  <si>
    <t>7.657</t>
  </si>
  <si>
    <t>CHEMSUSCHEM</t>
  </si>
  <si>
    <t>RESOUR ENERGY ECON</t>
  </si>
  <si>
    <t>1.978</t>
  </si>
  <si>
    <t>IEEE T VEH TECHNOL</t>
  </si>
  <si>
    <t>1.600</t>
  </si>
  <si>
    <t>J ECONOMETRICS</t>
  </si>
  <si>
    <t>THESIS</t>
  </si>
  <si>
    <t>6.196</t>
  </si>
  <si>
    <t>CARBON</t>
  </si>
  <si>
    <t>2.348</t>
  </si>
  <si>
    <t>CHEM ENG RES DES</t>
  </si>
  <si>
    <t>3.906</t>
  </si>
  <si>
    <t>ENVIRON RES LETT</t>
  </si>
  <si>
    <t>2.561</t>
  </si>
  <si>
    <t>SOLID STATE IONICS</t>
  </si>
  <si>
    <t>11.958</t>
  </si>
  <si>
    <t>TRENDS BIOTECHNOL</t>
  </si>
  <si>
    <t>4.196</t>
  </si>
  <si>
    <t>GEOPHYS RES LETT</t>
  </si>
  <si>
    <t>5.089</t>
  </si>
  <si>
    <t>GLOBAL ENVIRON CHANG</t>
  </si>
  <si>
    <t>1.596</t>
  </si>
  <si>
    <t>INT J HEAT FLUID FL</t>
  </si>
  <si>
    <t>IPCC SPEC REPORT</t>
  </si>
  <si>
    <t>2.580</t>
  </si>
  <si>
    <t>ECOL ENG</t>
  </si>
  <si>
    <t>3.227</t>
  </si>
  <si>
    <t>J IND ECOL</t>
  </si>
  <si>
    <t>4.847</t>
  </si>
  <si>
    <t>ELECTROCHEM COMMUN</t>
  </si>
  <si>
    <t>1.884</t>
  </si>
  <si>
    <t>J BIOSCI BIOENG</t>
  </si>
  <si>
    <t>1.975</t>
  </si>
  <si>
    <t>NUMER HEAT TR A-APPL</t>
  </si>
  <si>
    <t>3.091</t>
  </si>
  <si>
    <t>SEP PURIF TECHNOL</t>
  </si>
  <si>
    <t>2.307</t>
  </si>
  <si>
    <t>CATAL LETT</t>
  </si>
  <si>
    <t>2.864</t>
  </si>
  <si>
    <t>CEMENT CONCRETE RES</t>
  </si>
  <si>
    <t>4.772</t>
  </si>
  <si>
    <t>J PHYS CHEM C</t>
  </si>
  <si>
    <t>1.798</t>
  </si>
  <si>
    <t>J ELECTRON MATER</t>
  </si>
  <si>
    <t>2.669</t>
  </si>
  <si>
    <t>MITIG ADAPT STRAT GL</t>
  </si>
  <si>
    <t>POWDER TECHNOL</t>
  </si>
  <si>
    <t>2.184</t>
  </si>
  <si>
    <t>THERMOCHIM ACTA</t>
  </si>
  <si>
    <t>3.541</t>
  </si>
  <si>
    <t>BIOENERG RES</t>
  </si>
  <si>
    <t>1.060</t>
  </si>
  <si>
    <t>ENERG EFFIC</t>
  </si>
  <si>
    <t>ENERG SOURCE</t>
  </si>
  <si>
    <t>0.708</t>
  </si>
  <si>
    <t>ENERG SOURCE PART B</t>
  </si>
  <si>
    <t>2.729</t>
  </si>
  <si>
    <t>J ELECTROANAL CHEM</t>
  </si>
  <si>
    <t>COMMUNICATION</t>
  </si>
  <si>
    <t>HEAT RECOV SYST CHP</t>
  </si>
  <si>
    <t>2.540</t>
  </si>
  <si>
    <t>J APPL METEOROL CLIM</t>
  </si>
  <si>
    <t>J MATER CHEM</t>
  </si>
  <si>
    <t>4.457</t>
  </si>
  <si>
    <t>LANGMUIR</t>
  </si>
  <si>
    <t>P 6 INT S REN EN ED</t>
  </si>
  <si>
    <t>2.071</t>
  </si>
  <si>
    <t>CHEM ENG PROCESS</t>
  </si>
  <si>
    <t>2.866</t>
  </si>
  <si>
    <t>COMMUN NONLINEAR SCI</t>
  </si>
  <si>
    <t>3.402</t>
  </si>
  <si>
    <t>AGR ECOSYST ENVIRON</t>
  </si>
  <si>
    <t>1.368</t>
  </si>
  <si>
    <t>OXFORD B ECON STAT</t>
  </si>
  <si>
    <t>3.840</t>
  </si>
  <si>
    <t>RSC ADV</t>
  </si>
  <si>
    <t>SOL ENERG MATER</t>
  </si>
  <si>
    <t>WORLD DEV</t>
  </si>
  <si>
    <t>ANNU REV ENERG ENV</t>
  </si>
  <si>
    <t>1.591</t>
  </si>
  <si>
    <t>BIOTECHNOL LETT</t>
  </si>
  <si>
    <t>2.409</t>
  </si>
  <si>
    <t>J APPL ELECTROCHEM</t>
  </si>
  <si>
    <t>J POLICY MODEL</t>
  </si>
  <si>
    <t>13.592</t>
  </si>
  <si>
    <t>NANO LETT</t>
  </si>
  <si>
    <t>36.503</t>
  </si>
  <si>
    <t>NAT MATER</t>
  </si>
  <si>
    <t>2.252</t>
  </si>
  <si>
    <t>SYNTHETIC MET</t>
  </si>
  <si>
    <t>1.425</t>
  </si>
  <si>
    <t>BIORESOURCES</t>
  </si>
  <si>
    <t>4.882</t>
  </si>
  <si>
    <t>GCB BIOENERGY</t>
  </si>
  <si>
    <t>2.676</t>
  </si>
  <si>
    <t>J WATER RES PLAN MAN</t>
  </si>
  <si>
    <t>0.190</t>
  </si>
  <si>
    <t>ASHRAE J</t>
  </si>
  <si>
    <t>8.354</t>
  </si>
  <si>
    <t>CHEM MATER</t>
  </si>
  <si>
    <t>1.812</t>
  </si>
  <si>
    <t>EUR J LIPID SCI TECH</t>
  </si>
  <si>
    <t>INN SMART GRID TECHN</t>
  </si>
  <si>
    <t>3.368</t>
  </si>
  <si>
    <t>J COLLOID INTERF SCI</t>
  </si>
  <si>
    <t>1.766</t>
  </si>
  <si>
    <t>J NON-CRYST SOLIDS</t>
  </si>
  <si>
    <t>2.502</t>
  </si>
  <si>
    <t>RISK ANAL</t>
  </si>
  <si>
    <t>3.444</t>
  </si>
  <si>
    <t>ECOL INDIC</t>
  </si>
  <si>
    <t>3.018</t>
  </si>
  <si>
    <t>ENVIRON SCI POLICY</t>
  </si>
  <si>
    <t>0.814</t>
  </si>
  <si>
    <t>HEAT TRANSFER ENG</t>
  </si>
  <si>
    <t>3.615</t>
  </si>
  <si>
    <t>J MOL CATAL A-CHEM</t>
  </si>
  <si>
    <t>2.042</t>
  </si>
  <si>
    <t>J THERM ANAL CALORIM</t>
  </si>
  <si>
    <t>PROCEDIA ENGINEER</t>
  </si>
  <si>
    <t>ULTRASON SONOCHEM</t>
  </si>
  <si>
    <t>11.805</t>
  </si>
  <si>
    <t>ADV FUNCT MATER</t>
  </si>
  <si>
    <t>AM ECON REV</t>
  </si>
  <si>
    <t>6.044</t>
  </si>
  <si>
    <t>BIOTECHNOL BIOFUELS</t>
  </si>
  <si>
    <t>CLIM POLICY</t>
  </si>
  <si>
    <t>ENERGY EDUC SCI TECH</t>
  </si>
  <si>
    <t>IEEE POW EN SOC GEN</t>
  </si>
  <si>
    <t>J ENVIRON PSYCHOL</t>
  </si>
  <si>
    <t>2.128</t>
  </si>
  <si>
    <t>J MOL CATAL B-ENZYM</t>
  </si>
  <si>
    <t>2.495</t>
  </si>
  <si>
    <t>J PHOTOCH PHOTOBIO A</t>
  </si>
  <si>
    <t>0.828</t>
  </si>
  <si>
    <t>P I MECH ENG D-J AUT</t>
  </si>
  <si>
    <t>SOL ENG THERMAL PR</t>
  </si>
  <si>
    <t>1.308</t>
  </si>
  <si>
    <t>SPE J</t>
  </si>
  <si>
    <t>APPL ECON</t>
  </si>
  <si>
    <t>2.149</t>
  </si>
  <si>
    <t>BIOTECHNOL PROGR</t>
  </si>
  <si>
    <t>3.430</t>
  </si>
  <si>
    <t>CLIMATIC CHANGE</t>
  </si>
  <si>
    <t>ENVIRON RESOUR ECON</t>
  </si>
  <si>
    <t>3.391</t>
  </si>
  <si>
    <t>FOOD CHEM</t>
  </si>
  <si>
    <t>IEEE POWER ELECTRON</t>
  </si>
  <si>
    <t>14.547</t>
  </si>
  <si>
    <t>NAT CLIM CHANGE</t>
  </si>
  <si>
    <t>P SOC PHOTO-OPT INST</t>
  </si>
  <si>
    <t>POW EN SOC GEN M 201</t>
  </si>
  <si>
    <t>1.222</t>
  </si>
  <si>
    <t>THERM SCI</t>
  </si>
  <si>
    <t>CLIMATE CHANGE 2007</t>
  </si>
  <si>
    <t>2.296</t>
  </si>
  <si>
    <t>CONSTR BUILD MATER</t>
  </si>
  <si>
    <t>0.946</t>
  </si>
  <si>
    <t>HEAT MASS TRANSFER</t>
  </si>
  <si>
    <t>1.353</t>
  </si>
  <si>
    <t>IET GENER TRANSM DIS</t>
  </si>
  <si>
    <t>1.979</t>
  </si>
  <si>
    <t>J AM STAT ASSOC</t>
  </si>
  <si>
    <t>1.768</t>
  </si>
  <si>
    <t>J APPL POLYM SCI</t>
  </si>
  <si>
    <t>2.439</t>
  </si>
  <si>
    <t>J IND MICROBIOL BIOT</t>
  </si>
  <si>
    <t>J MATER SCI</t>
  </si>
  <si>
    <t>2.259</t>
  </si>
  <si>
    <t>MATER CHEM PHYS</t>
  </si>
  <si>
    <t>WORLD EN OUTL</t>
  </si>
  <si>
    <t>1.878</t>
  </si>
  <si>
    <t>AQUACULTURE</t>
  </si>
  <si>
    <t>5.053</t>
  </si>
  <si>
    <t>ATMOS CHEM PHYS</t>
  </si>
  <si>
    <t>2.442</t>
  </si>
  <si>
    <t>CHEM ENG TECHNOL</t>
  </si>
  <si>
    <t>0.991</t>
  </si>
  <si>
    <t>COMBUST SCI TECHNOL</t>
  </si>
  <si>
    <t>2.679</t>
  </si>
  <si>
    <t>J CHEM THERMODYN</t>
  </si>
  <si>
    <t>2.002</t>
  </si>
  <si>
    <t>J ENVIRON SCI-CHINA</t>
  </si>
  <si>
    <t>0.500</t>
  </si>
  <si>
    <t>J SCI IND RES INDIA</t>
  </si>
  <si>
    <t>REV ECON STAT</t>
  </si>
  <si>
    <t>SAE TECH PAPER</t>
  </si>
  <si>
    <t>2.711</t>
  </si>
  <si>
    <t>APPL SURF SCI</t>
  </si>
  <si>
    <t>4.762</t>
  </si>
  <si>
    <t>INORG CHEM</t>
  </si>
  <si>
    <t>2.489</t>
  </si>
  <si>
    <t>MATER LETT</t>
  </si>
  <si>
    <t>2.810</t>
  </si>
  <si>
    <t>APPL SOFT COMPUT</t>
  </si>
  <si>
    <t>ASHRAE TRAN 1</t>
  </si>
  <si>
    <t>IEEE T IND INFORM</t>
  </si>
  <si>
    <t>4.904</t>
  </si>
  <si>
    <t>INDOOR AIR</t>
  </si>
  <si>
    <t>INT J FORECASTING</t>
  </si>
  <si>
    <t>1.343</t>
  </si>
  <si>
    <t>J ENERG ENG</t>
  </si>
  <si>
    <t>2.133</t>
  </si>
  <si>
    <t>J SOLID STATE CHEM</t>
  </si>
  <si>
    <t>STUD SURF SCI CATAL</t>
  </si>
  <si>
    <t>2.365</t>
  </si>
  <si>
    <t>TOP CATAL</t>
  </si>
  <si>
    <t>1.937</t>
  </si>
  <si>
    <t>TRANSPORT RES D-TR E</t>
  </si>
  <si>
    <t>2.784</t>
  </si>
  <si>
    <t>COMPUT CHEM ENG</t>
  </si>
  <si>
    <t>7.117</t>
  </si>
  <si>
    <t>CURR OPIN BIOTECH</t>
  </si>
  <si>
    <t>INT J ENERGY ENV</t>
  </si>
  <si>
    <t>0.644</t>
  </si>
  <si>
    <t>J CHEM ENG JPN</t>
  </si>
  <si>
    <t>J ENERGY DEV</t>
  </si>
  <si>
    <t>J FLUID MECH</t>
  </si>
  <si>
    <t>2.721</t>
  </si>
  <si>
    <t>J PHYS D APPL PHYS</t>
  </si>
  <si>
    <t>LAND USE POLICY</t>
  </si>
  <si>
    <t>1.903</t>
  </si>
  <si>
    <t>SENSOR ACTUAT A-PHYS</t>
  </si>
  <si>
    <t>AFR J BIOTECHNOL</t>
  </si>
  <si>
    <t>5.014</t>
  </si>
  <si>
    <t>ALGAL RES</t>
  </si>
  <si>
    <t>BP STAT REV WORLD EN</t>
  </si>
  <si>
    <t>1.897</t>
  </si>
  <si>
    <t>CHEM PHYS LETT</t>
  </si>
  <si>
    <t>1.235</t>
  </si>
  <si>
    <t>IEEE T APPL SUPERCON</t>
  </si>
  <si>
    <t>1.342</t>
  </si>
  <si>
    <t>J AIR WASTE MANAGE</t>
  </si>
  <si>
    <t>J APPL ECONOMET</t>
  </si>
  <si>
    <t>3.037</t>
  </si>
  <si>
    <t>LANDSCAPE URBAN PLAN</t>
  </si>
  <si>
    <t>2.169</t>
  </si>
  <si>
    <t>MATER SCI ENG B-ADV</t>
  </si>
  <si>
    <t>1.351</t>
  </si>
  <si>
    <t>OCEAN ENG</t>
  </si>
  <si>
    <t>P IEEE POW EN SOC GE</t>
  </si>
  <si>
    <t>4.493</t>
  </si>
  <si>
    <t>PHYS CHEM CHEM PHYS</t>
  </si>
  <si>
    <t>BAL EN</t>
  </si>
  <si>
    <t>4.074</t>
  </si>
  <si>
    <t>CARBOHYD POLYM</t>
  </si>
  <si>
    <t>1.579</t>
  </si>
  <si>
    <t>CHINESE SCI BULL</t>
  </si>
  <si>
    <t>1.724</t>
  </si>
  <si>
    <t>ENVIRON MANAGE</t>
  </si>
  <si>
    <t>1.180</t>
  </si>
  <si>
    <t>IEEE T COMP PACK MAN</t>
  </si>
  <si>
    <t>3.157</t>
  </si>
  <si>
    <t>INT J CLIMATOL</t>
  </si>
  <si>
    <t>1.886</t>
  </si>
  <si>
    <t>J ENERG RESOUR-ASME</t>
  </si>
  <si>
    <t>2.398</t>
  </si>
  <si>
    <t>J NAT GAS CHEM</t>
  </si>
  <si>
    <t>2.147</t>
  </si>
  <si>
    <t>PHILOS T R SOC A</t>
  </si>
  <si>
    <t>2.551</t>
  </si>
  <si>
    <t>PROCESS SAF ENVIRON</t>
  </si>
  <si>
    <t>0.892</t>
  </si>
  <si>
    <t>UTIL POLICY</t>
  </si>
  <si>
    <t>2.600</t>
  </si>
  <si>
    <t>WATER RESOUR MANAG</t>
  </si>
  <si>
    <t>3.549</t>
  </si>
  <si>
    <t>WATER RESOUR RES</t>
  </si>
  <si>
    <t>WORKING PAP</t>
  </si>
  <si>
    <t>WORLD DEV IND</t>
  </si>
  <si>
    <t>1.779</t>
  </si>
  <si>
    <t>WORLD J MICROB BIOT</t>
  </si>
  <si>
    <t>2.606</t>
  </si>
  <si>
    <t>AAPG BULL</t>
  </si>
  <si>
    <t>APPL ECON LETT</t>
  </si>
  <si>
    <t>3.762</t>
  </si>
  <si>
    <t>BIOL CONSERV</t>
  </si>
  <si>
    <t>BIOMASS</t>
  </si>
  <si>
    <t>1.619</t>
  </si>
  <si>
    <t>BIOSYST ENG</t>
  </si>
  <si>
    <t>33.383</t>
  </si>
  <si>
    <t>CHEM SOC REV</t>
  </si>
  <si>
    <t>CHIN STAT YB</t>
  </si>
  <si>
    <t>1.934</t>
  </si>
  <si>
    <t>CLEAN TECHNOL ENVIR</t>
  </si>
  <si>
    <t>3.491</t>
  </si>
  <si>
    <t>CURR OPIN ENV SUST</t>
  </si>
  <si>
    <t>ENERG ENVIRON-UK</t>
  </si>
  <si>
    <t>2.485</t>
  </si>
  <si>
    <t>ENG LIFE SCI</t>
  </si>
  <si>
    <t>4.420</t>
  </si>
  <si>
    <t>ENVIRON MODELL SOFTW</t>
  </si>
  <si>
    <t>FUTURES</t>
  </si>
  <si>
    <t>IEE P-ELECT POW APPL</t>
  </si>
  <si>
    <t>2.862</t>
  </si>
  <si>
    <t>INT J MOL SCI</t>
  </si>
  <si>
    <t>J APPL SCI</t>
  </si>
  <si>
    <t>2.952</t>
  </si>
  <si>
    <t>J CHEM PHYS</t>
  </si>
  <si>
    <t>J ENVIRON ECON MANAG</t>
  </si>
  <si>
    <t>1.049</t>
  </si>
  <si>
    <t>J INFRASTRUCT SYST</t>
  </si>
  <si>
    <t>J POLIT ECON</t>
  </si>
  <si>
    <t>LIFE CYCLE ASSESSMEN</t>
  </si>
  <si>
    <t>P ISES SOL WORLD C</t>
  </si>
  <si>
    <t>ASHRAE TRAN 2</t>
  </si>
  <si>
    <t>2.844</t>
  </si>
  <si>
    <t>ATMOS RES</t>
  </si>
  <si>
    <t>1.098</t>
  </si>
  <si>
    <t>CHINESE J CHEM ENG</t>
  </si>
  <si>
    <t>4.143</t>
  </si>
  <si>
    <t>ENVIRON POLLUT</t>
  </si>
  <si>
    <t>1.403</t>
  </si>
  <si>
    <t>ENVIRON PROG SUSTAIN</t>
  </si>
  <si>
    <t>2.080</t>
  </si>
  <si>
    <t>FUEL CELLS</t>
  </si>
  <si>
    <t>HABITAT INT</t>
  </si>
  <si>
    <t>IEEE POW ENG SOC GEN</t>
  </si>
  <si>
    <t>2.610</t>
  </si>
  <si>
    <t>J AM CERAM SOC</t>
  </si>
  <si>
    <t>4.564</t>
  </si>
  <si>
    <t>J APPL ECOL</t>
  </si>
  <si>
    <t>J BUS ECON STAT</t>
  </si>
  <si>
    <t>KEY WORLD EN STAT</t>
  </si>
  <si>
    <t>1.166</t>
  </si>
  <si>
    <t>KOREAN J CHEM ENG</t>
  </si>
  <si>
    <t>2.482</t>
  </si>
  <si>
    <t>MANAGE SCI</t>
  </si>
  <si>
    <t>3.453</t>
  </si>
  <si>
    <t>MICROPOR MESOPOR MAT</t>
  </si>
  <si>
    <t>TOURISM MANAGE</t>
  </si>
  <si>
    <t>WORLD ENERGY OUTLOOK</t>
  </si>
  <si>
    <t>1.964</t>
  </si>
  <si>
    <t>AM MINERAL</t>
  </si>
  <si>
    <t>COMPUT FLUIDS</t>
  </si>
  <si>
    <t>2.212</t>
  </si>
  <si>
    <t>CURR APPL PHYS</t>
  </si>
  <si>
    <t>5.559</t>
  </si>
  <si>
    <t>ENVIRON INT</t>
  </si>
  <si>
    <t>1.560</t>
  </si>
  <si>
    <t>ENVIRON TECHNOL</t>
  </si>
  <si>
    <t>INT J AMBIENT ENERGY</t>
  </si>
  <si>
    <t>1.506</t>
  </si>
  <si>
    <t>INT J ENGINE RES</t>
  </si>
  <si>
    <t>INT J LOW CARBON TEC</t>
  </si>
  <si>
    <t>2.061</t>
  </si>
  <si>
    <t>INT J MULTIPHAS FLOW</t>
  </si>
  <si>
    <t>1.563</t>
  </si>
  <si>
    <t>INT J PHOTOENERGY</t>
  </si>
  <si>
    <t>2.912</t>
  </si>
  <si>
    <t>J AGR FOOD CHEM</t>
  </si>
  <si>
    <t>J FUEL CHEM TECHNOL</t>
  </si>
  <si>
    <t>3.512</t>
  </si>
  <si>
    <t>J IND ENG CHEM</t>
  </si>
  <si>
    <t>1.416</t>
  </si>
  <si>
    <t>J PETROL SCI ENG</t>
  </si>
  <si>
    <t>J PHYS CHEM-US</t>
  </si>
  <si>
    <t>3.252</t>
  </si>
  <si>
    <t>Q J ROY METEOR SOC</t>
  </si>
  <si>
    <t>0.553</t>
  </si>
  <si>
    <t>TRANSPORT-VILNIUS</t>
  </si>
  <si>
    <t>1.297</t>
  </si>
  <si>
    <t>WASTE MANAGE RES</t>
  </si>
  <si>
    <t>1.356</t>
  </si>
  <si>
    <t>Z PHYS CHEM</t>
  </si>
  <si>
    <t>*</t>
  </si>
  <si>
    <t>нет данных</t>
  </si>
  <si>
    <t xml:space="preserve">без импакта без рсши фровки </t>
  </si>
  <si>
    <t>умер в 1985</t>
  </si>
  <si>
    <t>не опознано</t>
  </si>
  <si>
    <t>не распознвааемо: обобщенный не издвалсяЖ сер</t>
  </si>
  <si>
    <t xml:space="preserve">не сущ. Под таким </t>
  </si>
  <si>
    <t>назв. В эти годы</t>
  </si>
  <si>
    <t>в таком в</t>
  </si>
  <si>
    <t xml:space="preserve">не сущ в таком </t>
  </si>
  <si>
    <t>не опозн.; вид.,книга?</t>
  </si>
  <si>
    <t>нет акт данных 1997</t>
  </si>
  <si>
    <t>нигде</t>
  </si>
  <si>
    <t>нет данных книга?</t>
  </si>
  <si>
    <t>нет данных нигде</t>
  </si>
  <si>
    <t>нет актуальных данных</t>
  </si>
  <si>
    <t>нет данных не пер.??</t>
  </si>
  <si>
    <t>нных 2008</t>
  </si>
  <si>
    <t>нет данных н идент.</t>
  </si>
  <si>
    <t>нет данных  не журнал?</t>
  </si>
  <si>
    <t>нет данных не журнал</t>
  </si>
  <si>
    <t>нет акт данных</t>
  </si>
  <si>
    <t>P IEEE PES INN SMART</t>
  </si>
  <si>
    <t>IEEE T AUTOMAT CONTR</t>
  </si>
  <si>
    <t>AGRON J</t>
  </si>
  <si>
    <t>CROP SCI</t>
  </si>
  <si>
    <t>SOIL SCI SOC AM J</t>
  </si>
  <si>
    <t>J ENVIRON QUAL</t>
  </si>
  <si>
    <t>PLANT SOIL</t>
  </si>
  <si>
    <t>FOREST ECOL MANAG</t>
  </si>
  <si>
    <t>SOIL TILL RES</t>
  </si>
  <si>
    <t>PLANT PHYSIOL</t>
  </si>
  <si>
    <t>CAN J FOREST RES</t>
  </si>
  <si>
    <t>GLOBAL CHANGE BIOL</t>
  </si>
  <si>
    <t>HOLZFORSCHUNG</t>
  </si>
  <si>
    <t>SOIL BIOL BIOCHEM</t>
  </si>
  <si>
    <t>PLANT J</t>
  </si>
  <si>
    <t>PLOS ONE</t>
  </si>
  <si>
    <t>NUCLEIC ACIDS RES</t>
  </si>
  <si>
    <t>NEW PHYTOL</t>
  </si>
  <si>
    <t>ANAL CHEM</t>
  </si>
  <si>
    <t>FIELD CROP RES</t>
  </si>
  <si>
    <t>J BACTERIOL</t>
  </si>
  <si>
    <t>J SOIL WATER CONSERV</t>
  </si>
  <si>
    <t>CAN J SOIL SCI</t>
  </si>
  <si>
    <t>CELLULOSE</t>
  </si>
  <si>
    <t>CRIT REV PLANT SCI</t>
  </si>
  <si>
    <t>EUR J AGRON</t>
  </si>
  <si>
    <t>GEODERMA</t>
  </si>
  <si>
    <t>J WOOD CHEM TECHNOL</t>
  </si>
  <si>
    <t>COAST ENG</t>
  </si>
  <si>
    <t>AIAA J</t>
  </si>
  <si>
    <t>BOUND-LAY METEOROL</t>
  </si>
  <si>
    <t>PHYS FLUIDS</t>
  </si>
  <si>
    <t>J COMPUT PHYS</t>
  </si>
  <si>
    <t>J PHYS OCEANOGR</t>
  </si>
  <si>
    <t>J AIRCRAFT</t>
  </si>
  <si>
    <t>J SOUND VIB</t>
  </si>
  <si>
    <t>APPL OCEAN RES</t>
  </si>
  <si>
    <t>EXP FLUIDS</t>
  </si>
  <si>
    <t>6 EUR C PV HYBR MIN</t>
  </si>
  <si>
    <t>не опозноваемо</t>
  </si>
  <si>
    <t>PROG AEROSP SCI</t>
  </si>
  <si>
    <t>MON WEATHER REV</t>
  </si>
  <si>
    <t>P ROY SOC A-MATH PHY</t>
  </si>
  <si>
    <t>диссера?</t>
  </si>
  <si>
    <t>AGR FOREST METEOROL</t>
  </si>
  <si>
    <t>GEOTHERM RESOUR COUN</t>
  </si>
  <si>
    <t>IEEE PHOT SPEC CONF</t>
  </si>
  <si>
    <t>J ATMOS SCI</t>
  </si>
  <si>
    <t>J OFFSHORE MECH ARCT</t>
  </si>
  <si>
    <t>J VOLCANOL GEOTH RES</t>
  </si>
  <si>
    <t>NRELTP50038060</t>
  </si>
  <si>
    <t>интернет-ресурс?</t>
  </si>
  <si>
    <t>SCIENTOMETRICS</t>
  </si>
  <si>
    <t>J CLIMATE</t>
  </si>
  <si>
    <t>OCEAN MODEL</t>
  </si>
  <si>
    <t>PHYS REV B</t>
  </si>
  <si>
    <t>APPL OPTICS</t>
  </si>
  <si>
    <t>JPN J APPL PHYS</t>
  </si>
  <si>
    <t>NANOTECHNOLOGY</t>
  </si>
  <si>
    <t>PHYS REV LETT</t>
  </si>
  <si>
    <t>IEEE T ELECTRON DEV</t>
  </si>
  <si>
    <t>ACS NANO</t>
  </si>
  <si>
    <t>SOL ENERGY C</t>
  </si>
  <si>
    <t>SEMICOND SCI TECH</t>
  </si>
  <si>
    <t>IEEE J PHOTOVOLT</t>
  </si>
  <si>
    <t>NANOSCALE RES LETT</t>
  </si>
  <si>
    <t>DYES PIGMENTS</t>
  </si>
  <si>
    <t>J CRYST GROWTH</t>
  </si>
  <si>
    <t>SOLID STATE ELECTRON</t>
  </si>
  <si>
    <t>REMOTE SENS ENVIRON</t>
  </si>
  <si>
    <t>ACS APPL MATER INTER</t>
  </si>
  <si>
    <t>COORDIN CHEM REV</t>
  </si>
  <si>
    <t>MATER RES BULL</t>
  </si>
  <si>
    <t>OPT EXPRESS</t>
  </si>
  <si>
    <t>PHYS STATUS SOLIDI A</t>
  </si>
  <si>
    <t>APPL PHYS A-MATER</t>
  </si>
  <si>
    <t>INORG CHIM ACTA</t>
  </si>
  <si>
    <t>THEOR APPL CLIMATOL</t>
  </si>
  <si>
    <t>AIP C PROC</t>
  </si>
  <si>
    <t>J QUANT SPECTROSC RA</t>
  </si>
  <si>
    <t>LIGHTING RES TECHNOL</t>
  </si>
  <si>
    <t>PHYS STATUS SOLIDI C</t>
  </si>
  <si>
    <t>B AM METEOROL SOC</t>
  </si>
  <si>
    <t>FUND HEAT MA</t>
  </si>
  <si>
    <t>HDB PHOTOVOLTAIC SCI</t>
  </si>
  <si>
    <t>COMPUT METHOD APPL M</t>
  </si>
  <si>
    <t>MECH SYST SIGNAL PR</t>
  </si>
  <si>
    <t>J PHYS C SERIES</t>
  </si>
  <si>
    <t>IEEE T MAGN</t>
  </si>
  <si>
    <t>IET POWER ELECTRON</t>
  </si>
  <si>
    <t>SPE ANN TECHN C EXH</t>
  </si>
  <si>
    <t>J PETROL TECHNOL</t>
  </si>
  <si>
    <t>THESIS U TULSA TULSA</t>
  </si>
  <si>
    <t>диссертации? Интернет другого не дает</t>
  </si>
  <si>
    <t>J CAN PETROL TECHNOL</t>
  </si>
  <si>
    <t>PETROL SCI TECHNOL</t>
  </si>
  <si>
    <t>INT J COAL GEOL</t>
  </si>
  <si>
    <t>SPE RESERVOIR ENG</t>
  </si>
  <si>
    <t>ORG GEOCHEM</t>
  </si>
  <si>
    <t>GEOPHYSICS</t>
  </si>
  <si>
    <t>NUCL ENG DES</t>
  </si>
  <si>
    <t>INT J MINER PROCESS</t>
  </si>
  <si>
    <t>н/д труды к?+</t>
  </si>
  <si>
    <t>серия моногр.</t>
  </si>
  <si>
    <t xml:space="preserve">ьтруды </t>
  </si>
  <si>
    <t>конф</t>
  </si>
  <si>
    <t>труды конф</t>
  </si>
  <si>
    <t>нет данных по серии С</t>
  </si>
  <si>
    <t>2.779</t>
  </si>
  <si>
    <t>1.441</t>
  </si>
  <si>
    <t>1.575</t>
  </si>
  <si>
    <t>1.721</t>
  </si>
  <si>
    <t>2.652</t>
  </si>
  <si>
    <t>2.660</t>
  </si>
  <si>
    <t>2.622</t>
  </si>
  <si>
    <t>6.841</t>
  </si>
  <si>
    <t>1.683</t>
  </si>
  <si>
    <t>8.044</t>
  </si>
  <si>
    <t>1.565</t>
  </si>
  <si>
    <t>3.932</t>
  </si>
  <si>
    <t>5.972</t>
  </si>
  <si>
    <t>3.234</t>
  </si>
  <si>
    <t>9.112</t>
  </si>
  <si>
    <t>7.672</t>
  </si>
  <si>
    <t>5.636</t>
  </si>
  <si>
    <t>2.976</t>
  </si>
  <si>
    <t>2.808</t>
  </si>
  <si>
    <t>1.595</t>
  </si>
  <si>
    <t>1.382</t>
  </si>
  <si>
    <t>3.573</t>
  </si>
  <si>
    <t>5.442</t>
  </si>
  <si>
    <t>2.704</t>
  </si>
  <si>
    <t>2.772</t>
  </si>
  <si>
    <t>1.588</t>
  </si>
  <si>
    <t>2.428</t>
  </si>
  <si>
    <t>1.207</t>
  </si>
  <si>
    <t>2.470</t>
  </si>
  <si>
    <t>2.031</t>
  </si>
  <si>
    <t>2.434</t>
  </si>
  <si>
    <t>2.856</t>
  </si>
  <si>
    <t>0.556</t>
  </si>
  <si>
    <t>1.813</t>
  </si>
  <si>
    <t>1.287</t>
  </si>
  <si>
    <t>1.670</t>
  </si>
  <si>
    <t>3.358</t>
  </si>
  <si>
    <t>2.192</t>
  </si>
  <si>
    <t>3.143</t>
  </si>
  <si>
    <t>0.570</t>
  </si>
  <si>
    <t>2.543</t>
  </si>
  <si>
    <t>4.435</t>
  </si>
  <si>
    <t>2.927</t>
  </si>
  <si>
    <t>3.736</t>
  </si>
  <si>
    <t>1.784</t>
  </si>
  <si>
    <t>1.127</t>
  </si>
  <si>
    <t>3.821</t>
  </si>
  <si>
    <t>7.512</t>
  </si>
  <si>
    <t>2.472</t>
  </si>
  <si>
    <t>12.881</t>
  </si>
  <si>
    <t>SOL CELLS</t>
  </si>
  <si>
    <t>2.190</t>
  </si>
  <si>
    <t>3.165</t>
  </si>
  <si>
    <t>3.966</t>
  </si>
  <si>
    <t>1.698</t>
  </si>
  <si>
    <t>1.504</t>
  </si>
  <si>
    <t>6.393</t>
  </si>
  <si>
    <t>6.723</t>
  </si>
  <si>
    <t>12.239</t>
  </si>
  <si>
    <t>2.288</t>
  </si>
  <si>
    <t>3.488</t>
  </si>
  <si>
    <t>1.616</t>
  </si>
  <si>
    <t>1.704</t>
  </si>
  <si>
    <t>2.046</t>
  </si>
  <si>
    <t>2.015</t>
  </si>
  <si>
    <t>2.645</t>
  </si>
  <si>
    <t>11.808</t>
  </si>
  <si>
    <t>2.959</t>
  </si>
  <si>
    <t>2.256</t>
  </si>
  <si>
    <t>1.386</t>
  </si>
  <si>
    <t>0.744</t>
  </si>
  <si>
    <t>0.307</t>
  </si>
  <si>
    <t>3.381</t>
  </si>
  <si>
    <t>3.072</t>
  </si>
  <si>
    <t>1.612</t>
  </si>
  <si>
    <t>0.952</t>
  </si>
  <si>
    <t>1.310</t>
  </si>
  <si>
    <t>K</t>
  </si>
  <si>
    <t>k rank</t>
  </si>
  <si>
    <t>BP Statistical Review of World Energy</t>
  </si>
  <si>
    <t>NUCLEIC ACIDS RESEARCH</t>
  </si>
  <si>
    <t>CHINESE SCIENCE BULLETIN</t>
  </si>
  <si>
    <t>COMPUTERS &amp; CHEMICAL ENGINEERING</t>
  </si>
  <si>
    <t>JOURNAL OF POLICY MODELING</t>
  </si>
  <si>
    <t>OPTICS EXPRESS</t>
  </si>
  <si>
    <t>ELECTROCHEMISTRY COMMUNICATIONS</t>
  </si>
  <si>
    <t>ECOLOGICAL ENGINEERING</t>
  </si>
  <si>
    <t>Environmental Progress &amp; Sustainable Energy</t>
  </si>
  <si>
    <t>TRENDS IN BIOTECHNOLOGY</t>
  </si>
  <si>
    <t>Mitigation and Adaptation Strategies for Global Change</t>
  </si>
  <si>
    <t>IET Power Electronics</t>
  </si>
  <si>
    <t>ENZYME AND MICROBIAL TECHNOLOGY</t>
  </si>
  <si>
    <t>World Development Indicators</t>
  </si>
  <si>
    <t>CONSTRUCTION AND BUILDING MATERIALS</t>
  </si>
  <si>
    <t>JOURNAL OF BIOTECHNOLOGY</t>
  </si>
  <si>
    <t>GLOBAL ENVIRONMENTAL CHANGE-HUMAN AND POLICY DIMENSIONS</t>
  </si>
  <si>
    <t>JOURNAL OF WATER RESOURCES PLANNING AND MANAGEMENT</t>
  </si>
  <si>
    <t>Current Opinion in Environmental Sustainability</t>
  </si>
  <si>
    <t>PHYSICAL REVIEW B</t>
  </si>
  <si>
    <t>JOURNAL OF SOUND AND VIBRATION</t>
  </si>
  <si>
    <t>CROP SCIENCE</t>
  </si>
  <si>
    <t>PETROLEUM SCIENCE AND TECHNOLOGY</t>
  </si>
  <si>
    <t>INTERNATIONAL JOURNAL OF CLIMATOLOGY</t>
  </si>
  <si>
    <t>INTERNATIONAL JOURNAL OF HEAT AND FLUID FLOW</t>
  </si>
  <si>
    <t>GEOPHYSICAL RESEARCH LETTERS</t>
  </si>
  <si>
    <t>SEPARATION AND PURIFICATION TECHNOLOGY</t>
  </si>
  <si>
    <t>SYNTHETIC METALS</t>
  </si>
  <si>
    <t>International Journal of Energy and Environment</t>
  </si>
  <si>
    <t>BioResources</t>
  </si>
  <si>
    <t>APPLIED SOFT COMPUTING</t>
  </si>
  <si>
    <t>ECOLOGICAL INDICATORS</t>
  </si>
  <si>
    <t>BUILDING RESEARCH AND INFORMATION</t>
  </si>
  <si>
    <t>Algal Research-Biomass Biofuels and Bioproducts</t>
  </si>
  <si>
    <t>ACS Applied Materials &amp; Interfaces</t>
  </si>
  <si>
    <t>JOURNAL OF ENVIRONMENTAL QUALITY</t>
  </si>
  <si>
    <t>ATMOSPHERIC CHEMISTRY AND PHYSICS</t>
  </si>
  <si>
    <t>JOURNAL OF SOLID STATE CHEMISTRY</t>
  </si>
  <si>
    <t>PLANT SOIL AND ENVIRONMENT</t>
  </si>
  <si>
    <t>World Energy Outlook</t>
  </si>
  <si>
    <t>DYES AND PIGMENTS</t>
  </si>
  <si>
    <t>JOURNAL OF INDUSTRIAL MICROBIOLOGY &amp; BIOTECHNOLOGY</t>
  </si>
  <si>
    <t>IEEE Transactions on Industrial Informatics</t>
  </si>
  <si>
    <t>Transactions of the ASABE</t>
  </si>
  <si>
    <t>NATURE MATERIALS</t>
  </si>
  <si>
    <t>JOURNAL OF THERMAL ANALYSIS AND CALORIMETRY</t>
  </si>
  <si>
    <t>CHEMICAL ENGINEERING AND PROCESSING</t>
  </si>
  <si>
    <t>ENVIRONMENTAL SCIENCE &amp; POLICY</t>
  </si>
  <si>
    <t>RESOURCE AND ENERGY ECONOMICS</t>
  </si>
  <si>
    <t>Energy Efficiency</t>
  </si>
  <si>
    <t>PLoS One</t>
  </si>
  <si>
    <t>PHYSICAL CHEMISTRY CHEMICAL PHYSICS</t>
  </si>
  <si>
    <t>JOURNAL OF THE AMERICAN OIL CHEMISTS SOCIETY</t>
  </si>
  <si>
    <t>PHYSICS OF FLUIDS</t>
  </si>
  <si>
    <t>COMBUSTION AND FLAME</t>
  </si>
  <si>
    <t>JOURNAL OF PETROLEUM SCIENCE AND ENGINEERING</t>
  </si>
  <si>
    <t>JOURNAL OF CHEMICAL AND ENGINEERING DATA</t>
  </si>
  <si>
    <t>Communications in Nonlinear Science and Numerical Simulation</t>
  </si>
  <si>
    <t>Nature Climate Change</t>
  </si>
  <si>
    <t>Nanoscale Research Letters</t>
  </si>
  <si>
    <t>JOURNAL OF FLUID MECHANICS</t>
  </si>
  <si>
    <t>MATERIALS CHEMISTRY AND PHYSICS</t>
  </si>
  <si>
    <t>JOURNAL OF INDUSTRIAL ECOLOGY</t>
  </si>
  <si>
    <t>PROCEEDINGS OF THE COMBUSTION INSTITUTE</t>
  </si>
  <si>
    <t>WATER SCIENCE AND TECHNOLOGY</t>
  </si>
  <si>
    <t>CHEMICAL REVIEWS</t>
  </si>
  <si>
    <t>ANGEWANDTE CHEMIE-INTERNATIONAL EDITION</t>
  </si>
  <si>
    <t>EUROPEAN JOURNAL OF OPERATIONAL RESEARCH</t>
  </si>
  <si>
    <t>JOURNAL OF CATALYSIS</t>
  </si>
  <si>
    <t>Procedia Engineering</t>
  </si>
  <si>
    <t>The Electricity Journal</t>
  </si>
  <si>
    <t>CHEMICAL ENGINEERING RESEARCH &amp; DESIGN</t>
  </si>
  <si>
    <t>Energy Sources Part B-Economics Planning and Policy</t>
  </si>
  <si>
    <t>IEEE Journal of Photovoltaics</t>
  </si>
  <si>
    <t>Journal of Applied Meteorology and Climatology</t>
  </si>
  <si>
    <t>ULTRASONICS SONOCHEMISTRY</t>
  </si>
  <si>
    <t>JOURNAL OF ELECTRONIC MATERIALS</t>
  </si>
  <si>
    <t>ECOLOGICAL MODELLING</t>
  </si>
  <si>
    <t>SOIL SCIENCE SOCIETY OF AMERICA JOURNAL</t>
  </si>
  <si>
    <t>RESEARCH POLICY</t>
  </si>
  <si>
    <t>NANO LETTERS</t>
  </si>
  <si>
    <t>JOURNAL OF THE ELECTROCHEMICAL SOCIETY</t>
  </si>
  <si>
    <t>JOURNAL OF COLLOID AND INTERFACE SCIENCE</t>
  </si>
  <si>
    <t>PROCEEDINGS OF THE INSTITUTION OF MECHANICAL ENGINEERS PART A-JOURNAL OF POWER AND ENERGY</t>
  </si>
  <si>
    <t>ACS Nano</t>
  </si>
  <si>
    <t>RSC Advances</t>
  </si>
  <si>
    <t>Biotechnology for Biofuels</t>
  </si>
  <si>
    <t>JOURNAL OF AGRICULTURAL AND FOOD CHEMISTRY</t>
  </si>
  <si>
    <t>CHEMICAL COMMUNICATIONS</t>
  </si>
  <si>
    <t>ENVIRONMENTAL IMPACT ASSESSMENT REVIEW</t>
  </si>
  <si>
    <t>MATERIALS LETTERS</t>
  </si>
  <si>
    <t>INTERNATIONAL JOURNAL OF PHOTOENERGY</t>
  </si>
  <si>
    <t>CATALYSIS COMMUNICATIONS</t>
  </si>
  <si>
    <t>Environmental Research Letters</t>
  </si>
  <si>
    <t>TECHNOLOGICAL FORECASTING AND SOCIAL CHANGE</t>
  </si>
  <si>
    <t>AGRICULTURE ECOSYSTEMS &amp; ENVIRONMENT</t>
  </si>
  <si>
    <t>PROCESS BIOCHEMISTRY</t>
  </si>
  <si>
    <t>IEEE TRANSACTIONS ON VEHICULAR TECHNOLOGY</t>
  </si>
  <si>
    <t>CHEMISTRY OF MATERIALS</t>
  </si>
  <si>
    <t>BIOCHEMICAL ENGINEERING JOURNAL</t>
  </si>
  <si>
    <t>ADVANCED MATERIALS</t>
  </si>
  <si>
    <t>THERMOCHIMICA ACTA</t>
  </si>
  <si>
    <t>JOURNAL OF CHEMICAL TECHNOLOGY AND BIOTECHNOLOGY</t>
  </si>
  <si>
    <t>ChemSusChem</t>
  </si>
  <si>
    <t>ADVANCED FUNCTIONAL MATERIALS</t>
  </si>
  <si>
    <t>IEEE Power &amp; Energy Magazine</t>
  </si>
  <si>
    <t>JOURNAL OF SUPERCRITICAL FLUIDS</t>
  </si>
  <si>
    <t>JOURNAL OF GEOPHYSICAL RESEARCH</t>
  </si>
  <si>
    <t>SCIENCE OF THE TOTAL ENVIRONMENT</t>
  </si>
  <si>
    <t>BOUNDARY-LAYER METEOROLOGY</t>
  </si>
  <si>
    <t>APPLIED SURFACE SCIENCE</t>
  </si>
  <si>
    <t>APPLIED BIOCHEMISTRY AND BIOTECHNOLOGY</t>
  </si>
  <si>
    <t>JOURNAL OF HEAT TRANSFER-TRANSACTIONS OF THE ASME</t>
  </si>
  <si>
    <t>EXPERT SYSTEMS WITH APPLICATIONS</t>
  </si>
  <si>
    <t>ATMOSPHERIC ENVIRONMENT</t>
  </si>
  <si>
    <t>APPLIED MICROBIOLOGY AND BIOTECHNOLOGY</t>
  </si>
  <si>
    <t>WATER RESEARCH</t>
  </si>
  <si>
    <t>PROCEEDINGS OF THE IEEE</t>
  </si>
  <si>
    <t>EXPERIMENTAL THERMAL AND FLUID SCIENCE</t>
  </si>
  <si>
    <t>IET Generation Transmission &amp; Distribution</t>
  </si>
  <si>
    <t>JOURNAL OF WIND ENGINEERING AND INDUSTRIAL AERODYNAMICS</t>
  </si>
  <si>
    <t>OCEAN ENGINEERING</t>
  </si>
  <si>
    <t>RESOURCES CONSERVATION AND RECYCLING</t>
  </si>
  <si>
    <t>JOURNAL OF ALLOYS AND COMPOUNDS</t>
  </si>
  <si>
    <t>INTERNATIONAL JOURNAL OF LIFE CYCLE ASSESSMENT</t>
  </si>
  <si>
    <t>AGRONOMY JOURNAL</t>
  </si>
  <si>
    <t>Biofuels Bioproducts &amp; Biorefining-Biofpr</t>
  </si>
  <si>
    <t>CHEMICAL ENGINEERING SCIENCE</t>
  </si>
  <si>
    <t>International Journal of Greenhouse Gas Control</t>
  </si>
  <si>
    <t>JOURNAL OF THE AMERICAN CHEMICAL SOCIETY</t>
  </si>
  <si>
    <t>PHILOSOPHICAL TRANSACTIONS OF THE ROYAL SOCIETY A-MATHEMATICAL PHYSICAL AND ENGINEERING SCIENCE</t>
  </si>
  <si>
    <t>JOURNAL OF MEMBRANE SCIENCE</t>
  </si>
  <si>
    <t>BIOTECHNOLOGY AND BIOENGINEERING</t>
  </si>
  <si>
    <t>JOURNAL OF ENVIRONMENTAL MANAGEMENT</t>
  </si>
  <si>
    <t>PROCEEDINGS OF THE NATIONAL ACADEMY OF SCIENCES OF THE UNITED STATES OF AMERICA</t>
  </si>
  <si>
    <t>GREEN CHEMISTRY</t>
  </si>
  <si>
    <t>PROGRESS IN ENERGY AND COMBUSTION SCIENCE</t>
  </si>
  <si>
    <t>CATALYSIS TODAY</t>
  </si>
  <si>
    <t>INDUSTRIAL CROPS AND PRODUCTS</t>
  </si>
  <si>
    <t>APPLIED CATALYSIS B-ENVIRONMENTAL</t>
  </si>
  <si>
    <t>APPLIED AND ENVIRONMENTAL MICROBIOLOGY</t>
  </si>
  <si>
    <t>INTERNATIONAL JOURNAL OF THERMAL SCIENCES</t>
  </si>
  <si>
    <t>ELECTROCHIMICA ACTA</t>
  </si>
  <si>
    <t>IEEE TRANSACTIONS ON INDUSTRY APPLICATIONS</t>
  </si>
  <si>
    <t>JOURNAL OF HAZARDOUS MATERIALS</t>
  </si>
  <si>
    <t>ENERGY AND BUILDINGS</t>
  </si>
  <si>
    <t>ECOLOGICAL ECONOMICS</t>
  </si>
  <si>
    <t>IEEE TRANSACTIONS ON POWER DELIVERY</t>
  </si>
  <si>
    <t>INTERNATIONAL JOURNAL OF REFRIGERATION-REVUE INTERNATIONALE DU FROID</t>
  </si>
  <si>
    <t>BIOTECHNOLOGY ADVANCES</t>
  </si>
  <si>
    <t>JOURNAL OF SOLAR ENERGY ENGINEERING-TRANSACTIONS OF THE ASME</t>
  </si>
  <si>
    <t>APPLIED CATALYSIS A-GENERAL</t>
  </si>
  <si>
    <t>JOURNAL OF APPLIED PHYSICS</t>
  </si>
  <si>
    <t>INTERNATIONAL COMMUNICATIONS IN HEAT AND MASS TRANSFER</t>
  </si>
  <si>
    <t>INTERNATIONAL JOURNAL OF ENERGY RESEARCH</t>
  </si>
  <si>
    <t>Global Change Biology Bioenergy</t>
  </si>
  <si>
    <t>Energy Sources Part A-Recovery Utilization and Environmental Effects</t>
  </si>
  <si>
    <t>INDUSTRIAL &amp; ENGINEERING CHEMISTRY RESEARCH</t>
  </si>
  <si>
    <t>APPLIED PHYSICS LETTERS</t>
  </si>
  <si>
    <t>Energies</t>
  </si>
  <si>
    <t>CHEMICAL ENGINEERING JOURNAL</t>
  </si>
  <si>
    <t>JOURNAL OF CLEANER PRODUCTION</t>
  </si>
  <si>
    <t>Journal of Physical Chemistry C</t>
  </si>
  <si>
    <t>WASTE MANAGEMENT</t>
  </si>
  <si>
    <t>Energy for Sustainable Development</t>
  </si>
  <si>
    <t>INTERNATIONAL JOURNAL OF ELECTRICAL POWER &amp; ENERGY SYSTEMS</t>
  </si>
  <si>
    <t>JOURNAL OF ANALYTICAL AND APPLIED PYROLYSIS</t>
  </si>
  <si>
    <t>ELECTRIC POWER SYSTEMS RESEARCH</t>
  </si>
  <si>
    <t>ENVIRONMENTAL SCIENCE &amp; TECHNOLOGY</t>
  </si>
  <si>
    <t>ENERGY ECONOMICS</t>
  </si>
  <si>
    <t>JOURNAL OF ENERGY RESOURCES TECHNOLOGY-TRANSACTIONS OF THE ASME</t>
  </si>
  <si>
    <t>IEEE Transactions on Smart Grid</t>
  </si>
  <si>
    <t>BioEnergy Research</t>
  </si>
  <si>
    <t>International Journal of Green Energy</t>
  </si>
  <si>
    <t>Energy &amp; Environmental Science</t>
  </si>
  <si>
    <t>PROGRESS IN PHOTOVOLTAICS</t>
  </si>
  <si>
    <t>IET Renewable Power Generation</t>
  </si>
  <si>
    <t>Journal of Renewable and Sustainable Energy</t>
  </si>
  <si>
    <t>BUILDING AND ENVIRONMENT</t>
  </si>
  <si>
    <t>INTERNATIONAL JOURNAL OF HEAT AND MASS TRANSFER</t>
  </si>
  <si>
    <t>IEEE TRANSACTIONS ON ENERGY CONVERSION</t>
  </si>
  <si>
    <t>FUEL PROCESSING TECHNOLOGY</t>
  </si>
  <si>
    <t>ENERGY &amp; FUELS</t>
  </si>
  <si>
    <t>JOURNAL OF POWER SOURCES</t>
  </si>
  <si>
    <t>IEEE TRANSACTIONS ON POWER ELECTRONICS</t>
  </si>
  <si>
    <t>IEEE Transactions on Sustainable Energy</t>
  </si>
  <si>
    <t>IEEE TRANSACTIONS ON INDUSTRIAL ELECTRONICS</t>
  </si>
  <si>
    <t>APPLIED THERMAL ENGINEERING</t>
  </si>
  <si>
    <t>IEEE TRANSACTIONS ON POWER SYSTEMS</t>
  </si>
  <si>
    <t>SOLAR ENERGY MATERIALS AND SOLAR CELLS</t>
  </si>
  <si>
    <t>ENERGY CONVERSION AND MANAGEMENT</t>
  </si>
  <si>
    <t>INTERNATIONAL JOURNAL OF HYDROGEN ENERGY</t>
  </si>
  <si>
    <t>BIOMASS &amp; BIOENERGY</t>
  </si>
  <si>
    <t>BIORESOURCE TECHNOLOGY</t>
  </si>
  <si>
    <t>APPLIED ENERGY</t>
  </si>
  <si>
    <t>ENERGY POLICY</t>
  </si>
  <si>
    <t>SOLAR ENERGY</t>
  </si>
  <si>
    <t>RENEWABLE ENERGY</t>
  </si>
  <si>
    <t>RENEWABLE &amp; SUSTAINABLE ENERGY REVIEWS</t>
  </si>
  <si>
    <t>N п.</t>
  </si>
  <si>
    <t>IEEE Power Engineering Society. General Meeting</t>
  </si>
  <si>
    <t xml:space="preserve">С∑ ранг
</t>
  </si>
  <si>
    <t>С∑/Р ранг</t>
  </si>
  <si>
    <t>JOURNAL OF APPLIED PHYCOLOGY</t>
  </si>
  <si>
    <t>WIND ENGINEERING</t>
  </si>
  <si>
    <t>2.400</t>
  </si>
  <si>
    <t>3.117</t>
  </si>
  <si>
    <t>2.058</t>
  </si>
  <si>
    <t>1.329</t>
  </si>
  <si>
    <t>1.097</t>
  </si>
  <si>
    <t>2.394</t>
  </si>
  <si>
    <t>объединение двух названий</t>
  </si>
  <si>
    <t>Utilities Policy</t>
  </si>
  <si>
    <t>Energy &amp; Environment</t>
  </si>
  <si>
    <t>JOURNAL OF ENERGY ENGINEERING</t>
  </si>
  <si>
    <t>Transport</t>
  </si>
  <si>
    <t>PROGRESS IN AEROSPACE SCIENCES</t>
  </si>
  <si>
    <t>Journal of Natural Gas Chemistry</t>
  </si>
  <si>
    <t>2.640</t>
  </si>
  <si>
    <t>JOURNAL OF ENVIRONMENTAL PSYCHOLOGY</t>
  </si>
  <si>
    <t>1.675</t>
  </si>
  <si>
    <t>CLIMATE POLICY</t>
  </si>
  <si>
    <t>CRITICAL REVIEWS IN PLANT SCIENCES</t>
  </si>
  <si>
    <t>Clean Technologies and Environmental Policy</t>
  </si>
  <si>
    <t>International Journal of Engine Research</t>
  </si>
  <si>
    <t>1.426</t>
  </si>
  <si>
    <t>ENVIRONMENTAL &amp; RESOURCE ECONOMICS</t>
  </si>
  <si>
    <t>TRANSPORTATION RESEARCH PART D-TRANSPORT AND ENVIRONMENT</t>
  </si>
  <si>
    <t>JOURNAL OF CANADIAN PETROLEUM TECHNOLOGY</t>
  </si>
  <si>
    <t>HABITAT INTERNATIONAL</t>
  </si>
  <si>
    <t>HVAC&amp;R RESEARCH</t>
  </si>
  <si>
    <t>SOIL &amp; TILLAGE RESEARCH</t>
  </si>
  <si>
    <t>COASTAL ENGINEERING</t>
  </si>
  <si>
    <t>OCEAN MODELLING</t>
  </si>
  <si>
    <t>ENGINEERING IN LIFE SCIENCES</t>
  </si>
  <si>
    <t>PROCESS SAFETY AND ENVIRONMENTAL PROTECTION</t>
  </si>
  <si>
    <t>CURRENT OPINION IN BIOTECHNOLOGY</t>
  </si>
  <si>
    <t>APPLIED OCEAN RESEARCH</t>
  </si>
  <si>
    <t>Thermal Science</t>
  </si>
  <si>
    <t>Fuel Cells</t>
  </si>
  <si>
    <t>JOURNAL OF WOOD CHEMISTRY AND TECHNOLOGY</t>
  </si>
  <si>
    <t>ASHRAE JOURNAL</t>
  </si>
  <si>
    <t>SPE JOURNAL</t>
  </si>
  <si>
    <t>CHINESE JOURNAL OF CHEMICAL ENGINEERING</t>
  </si>
  <si>
    <t>NUMERICAL HEAT TRANSFER PART A-APPLICATIONS</t>
  </si>
  <si>
    <t>1.750</t>
  </si>
  <si>
    <t>1.691</t>
  </si>
  <si>
    <t>Lighting Research &amp; Technology</t>
  </si>
  <si>
    <t>EUROPEAN JOURNAL OF AGRONOMY</t>
  </si>
  <si>
    <t>BIOSYSTEMS ENGINEERING</t>
  </si>
  <si>
    <t>JOURNAL OF THE AMERICAN STATISTICAL ASSOCIATION</t>
  </si>
  <si>
    <t>HEAT AND MASS TRANSFER</t>
  </si>
  <si>
    <t>RISK ANALYSIS</t>
  </si>
  <si>
    <t>1.965</t>
  </si>
  <si>
    <t>WORLD DEVELOPMENT</t>
  </si>
  <si>
    <t>WASTE MANAGEMENT &amp; RESEARCH</t>
  </si>
  <si>
    <t>Journal of Infrastructure Systems</t>
  </si>
  <si>
    <t>JOURNAL OF SOIL AND WATER CONSERVATION</t>
  </si>
  <si>
    <t>BIOTECHNOLOGY PROGRESS</t>
  </si>
  <si>
    <t>1.214</t>
  </si>
  <si>
    <t>INTERNATIONAL JOURNAL OF FORECASTING</t>
  </si>
  <si>
    <t>CANADIAN JOURNAL OF SOIL SCIENCE</t>
  </si>
  <si>
    <t>QUARTERLY JOURNAL OF THE ROYAL METEOROLOGICAL SOCIETY</t>
  </si>
  <si>
    <t>INTERNATIONAL JOURNAL OF MULTIPHASE FLOW</t>
  </si>
  <si>
    <t>MECHANICAL SYSTEMS AND SIGNAL PROCESSING</t>
  </si>
  <si>
    <t>HEAT TRANSFER ENGINEERING</t>
  </si>
  <si>
    <t>AGRICULTURAL AND FOREST METEOROLOGY</t>
  </si>
  <si>
    <t>LANDSCAPE AND URBAN PLANNING</t>
  </si>
  <si>
    <t>JOURNAL OF APPLIED ECOLOGY</t>
  </si>
  <si>
    <t>JOURNAL OF BIOSCIENCE AND BIOENGINEERING</t>
  </si>
  <si>
    <t>JOURNAL OF ENVIRONMENTAL ECONOMICS AND MANAGEMENT</t>
  </si>
  <si>
    <t>JOURNAL OF OFFSHORE MECHANICS AND ARCTIC ENGINEERING-TRANSACTIONS OF THE ASME</t>
  </si>
  <si>
    <t>The Energy Journal</t>
  </si>
  <si>
    <t>R∑</t>
  </si>
  <si>
    <t>R∑ранг</t>
  </si>
  <si>
    <t>1.225</t>
  </si>
  <si>
    <t>WIRES ENERGY ENVIRON</t>
  </si>
  <si>
    <t>Wiley Interdisciplinary Reviews-Energy and Environment</t>
  </si>
  <si>
    <t>27.417</t>
  </si>
  <si>
    <t>PROG MATER SCI</t>
  </si>
  <si>
    <t>PROGRESS IN MATERIALS SCIENCE</t>
  </si>
  <si>
    <t>0.879</t>
  </si>
  <si>
    <t>INT J EXERGY</t>
  </si>
  <si>
    <t>International Journal of Exergy</t>
  </si>
  <si>
    <t>0.222</t>
  </si>
  <si>
    <t>J ENERGY SOUTH AFR</t>
  </si>
  <si>
    <t>Journal of Energy in Southern Africa</t>
  </si>
  <si>
    <t>0.294</t>
  </si>
  <si>
    <t>BRODOGRADNJA</t>
  </si>
  <si>
    <t>Brodogradnja</t>
  </si>
  <si>
    <t>0.883</t>
  </si>
  <si>
    <t>FRONT EARTH SCI-PRC</t>
  </si>
  <si>
    <t>Frontiers of Earth Science</t>
  </si>
  <si>
    <t>3.468</t>
  </si>
  <si>
    <t>CRIT REV ENV SCI TEC</t>
  </si>
  <si>
    <t>CRITICAL REVIEWS IN ENVIRONMENTAL SCIENCE AND TECHNOLOGY</t>
  </si>
  <si>
    <t>1.623</t>
  </si>
  <si>
    <t>J BUILD PERFORM SIMU</t>
  </si>
  <si>
    <t>Journal of Building Performance Simulation</t>
  </si>
  <si>
    <t>0.615</t>
  </si>
  <si>
    <t>J ENERGY INST</t>
  </si>
  <si>
    <t>JOURNAL OF THE ENERGY INSTITUTE</t>
  </si>
  <si>
    <t>INDOOR BUILT ENVIRON</t>
  </si>
  <si>
    <t>INDOOR AND BUILT ENVIRONMENT</t>
  </si>
  <si>
    <t>1.056</t>
  </si>
  <si>
    <t>WASTE BIOMASS VALORI</t>
  </si>
  <si>
    <t>Waste and Biomass Valorization</t>
  </si>
  <si>
    <t>1.029</t>
  </si>
  <si>
    <t>BUILD SIMUL-CHINA</t>
  </si>
  <si>
    <t>Building Simulation</t>
  </si>
  <si>
    <t>0.942</t>
  </si>
  <si>
    <t>SUSTAINABILITY-BASEL</t>
  </si>
  <si>
    <t>Sustainability</t>
  </si>
  <si>
    <t>2.054</t>
  </si>
  <si>
    <t>COMPUT GEOSCI-UK</t>
  </si>
  <si>
    <t>COMPUTERS &amp; GEOSCIENCES</t>
  </si>
  <si>
    <t>0.865</t>
  </si>
  <si>
    <t>WATER ENVIRON RES</t>
  </si>
  <si>
    <t>WATER ENVIRONMENT RESEARCH</t>
  </si>
  <si>
    <t>0.727</t>
  </si>
  <si>
    <t>BUILD SERV ENG RES T</t>
  </si>
  <si>
    <t>Building Services Engineering Research &amp; Technology</t>
  </si>
  <si>
    <t>0.364</t>
  </si>
  <si>
    <t>HEM IND</t>
  </si>
  <si>
    <t>Hemijska Industrija</t>
  </si>
  <si>
    <t>0.528</t>
  </si>
  <si>
    <t>J ELECTR ENG TECHNOL</t>
  </si>
  <si>
    <t>Journal of Electrical Engineering &amp; Technology</t>
  </si>
  <si>
    <t>0.653</t>
  </si>
  <si>
    <t>J BIOBASED MATER BIO</t>
  </si>
  <si>
    <t>Journal of Biobased Materials and Bioenergy</t>
  </si>
  <si>
    <t>0.490</t>
  </si>
  <si>
    <t>INT T ELECTR ENERGY</t>
  </si>
  <si>
    <t>International Transactions on Electrical Energy Systems</t>
  </si>
  <si>
    <t>1.337</t>
  </si>
  <si>
    <t>METEOROL APPL</t>
  </si>
  <si>
    <t>METEOROLOGICAL APPLICATIONS</t>
  </si>
  <si>
    <t>1.997</t>
  </si>
  <si>
    <t>BIOPROC BIOSYST ENG</t>
  </si>
  <si>
    <t>BIOPROCESS AND BIOSYSTEMS ENGINEERING</t>
  </si>
  <si>
    <t>0.508</t>
  </si>
  <si>
    <t>INT J OIL GAS COAL T</t>
  </si>
  <si>
    <t>International Journal of Oil Gas and Coal Technology</t>
  </si>
  <si>
    <t>1.065</t>
  </si>
  <si>
    <t>ENVIRON ENG MANAG J</t>
  </si>
  <si>
    <t>Environmental Engineering and Management Journal</t>
  </si>
  <si>
    <t>1.955</t>
  </si>
  <si>
    <t>MAT SCI SEMICON PROC</t>
  </si>
  <si>
    <t>MATERIALS SCIENCE IN SEMICONDUCTOR PROCESSING</t>
  </si>
  <si>
    <t>J INTELL FUZZY SYST</t>
  </si>
  <si>
    <t>JOURNAL OF INTELLIGENT &amp; FUZZY SYSTEMS</t>
  </si>
  <si>
    <t>1.192</t>
  </si>
  <si>
    <t>SCI CHINA TECHNOL SC</t>
  </si>
  <si>
    <t>Science China-Technological Sciences</t>
  </si>
  <si>
    <t>INT J ENVIRON SCI TE</t>
  </si>
  <si>
    <t>International Journal of Environmental Science and Technology</t>
  </si>
  <si>
    <t>1.725</t>
  </si>
  <si>
    <t>J ATMOS OCEAN TECH</t>
  </si>
  <si>
    <t>JOURNAL OF ATMOSPHERIC AND OCEANIC TECHNOLOGY</t>
  </si>
  <si>
    <t>2.157</t>
  </si>
  <si>
    <t>J NAT GAS SCI ENG</t>
  </si>
  <si>
    <t>Journal of Natural Gas Science and Engineering</t>
  </si>
  <si>
    <t>0.575</t>
  </si>
  <si>
    <t>ADV MECH ENG</t>
  </si>
  <si>
    <t>Advances in Mechanical Engineering</t>
  </si>
  <si>
    <t>CHEMICAL SOCIETY REVIEWS</t>
  </si>
  <si>
    <t>AUTOMAT CONSTR</t>
  </si>
  <si>
    <t>AUTOMATION IN CONSTRUCTION</t>
  </si>
  <si>
    <t>2.474</t>
  </si>
  <si>
    <t>IEEE T CONTR SYST T</t>
  </si>
  <si>
    <t>IEEE TRANSACTIONS ON CONTROL SYSTEMS TECHNOLOGY</t>
  </si>
  <si>
    <t>ENVIRONMENTAL TECHNOLOGY</t>
  </si>
  <si>
    <t>1.173</t>
  </si>
  <si>
    <t>DESALIN WATER TREAT</t>
  </si>
  <si>
    <t>Desalination and Water Treatment</t>
  </si>
  <si>
    <t>CHEMICAL ENGINEERING &amp; TECHNOLOGY</t>
  </si>
  <si>
    <t>2.021</t>
  </si>
  <si>
    <t>J FLUID STRUCT</t>
  </si>
  <si>
    <t>JOURNAL OF FLUIDS AND STRUCTURES</t>
  </si>
  <si>
    <t>PROCEEDINGS OF THE ROYAL SOCIETY A-MATHEMATICAL PHYSICAL AND ENGINEERING SCIENCES</t>
  </si>
  <si>
    <t>JOURNAL OF INDUSTRIAL AND ENGINEERING CHEMISTRY</t>
  </si>
  <si>
    <t>0.378</t>
  </si>
  <si>
    <t>FRESEN ENVIRON BULL</t>
  </si>
  <si>
    <t>FRESENIUS ENVIRONMENTAL BULLETIN</t>
  </si>
  <si>
    <t>2.097</t>
  </si>
  <si>
    <t>SUPERLATTICE MICROST</t>
  </si>
  <si>
    <t>SUPERLATTICES AND MICROSTRUCTURES</t>
  </si>
  <si>
    <t>AICHE JOURNAL</t>
  </si>
  <si>
    <t>0.497</t>
  </si>
  <si>
    <t>INT J FOOD ENG</t>
  </si>
  <si>
    <t>International Journal of Food Engineering</t>
  </si>
  <si>
    <t>0.429</t>
  </si>
  <si>
    <t>J OPTOELECTRON ADV M</t>
  </si>
  <si>
    <t>JOURNAL OF OPTOELECTRONICS AND ADVANCED MATERIALS</t>
  </si>
  <si>
    <t>CURRENT APPLIED PHYSICS</t>
  </si>
  <si>
    <t>3.827</t>
  </si>
  <si>
    <t>ORG ELECTRON</t>
  </si>
  <si>
    <t>ORGANIC ELECTRONICS</t>
  </si>
  <si>
    <t>1.532</t>
  </si>
  <si>
    <t>J SOL-GEL SCI TECHN</t>
  </si>
  <si>
    <t>JOURNAL OF SOL-GEL SCIENCE AND TECHNOLOGY</t>
  </si>
  <si>
    <t>1.484</t>
  </si>
  <si>
    <t>MEASUREMENT</t>
  </si>
  <si>
    <t>1.569</t>
  </si>
  <si>
    <t>J MATER SCI-MATER EL</t>
  </si>
  <si>
    <t>JOURNAL OF MATERIALS SCIENCE-MATERIALS IN ELECTRONICS</t>
  </si>
  <si>
    <t>APPL CLAY SCI</t>
  </si>
  <si>
    <t>APPLIED CLAY SCIENCE</t>
  </si>
  <si>
    <t>0.520</t>
  </si>
  <si>
    <t>J CENT SOUTH UNIV</t>
  </si>
  <si>
    <t>Journal of Central South University</t>
  </si>
  <si>
    <t>0.830</t>
  </si>
  <si>
    <t>MATER RES INNOV</t>
  </si>
  <si>
    <t>MATERIALS RESEARCH INNOVATIONS</t>
  </si>
  <si>
    <t>3.000</t>
  </si>
  <si>
    <t>J TAIWAN INST CHEM E</t>
  </si>
  <si>
    <t>Journal of the Taiwan Institute of Chemical Engineers</t>
  </si>
  <si>
    <t>1.644</t>
  </si>
  <si>
    <t>J NANOMATER</t>
  </si>
  <si>
    <t>Journal of Nanomaterials</t>
  </si>
  <si>
    <t>5.426</t>
  </si>
  <si>
    <t>CATAL SCI TECHNOL</t>
  </si>
  <si>
    <t>Catalysis Science &amp; Technology</t>
  </si>
  <si>
    <t>THEORETICAL AND APPLIED CLIMATOLOGY</t>
  </si>
  <si>
    <t>0.838</t>
  </si>
  <si>
    <t>J MECH SCI TECHNOL</t>
  </si>
  <si>
    <t>Journal of Mechanical Science and Technology</t>
  </si>
  <si>
    <t>0.827</t>
  </si>
  <si>
    <t>ECON MODEL</t>
  </si>
  <si>
    <t>ECONOMIC MODELLING</t>
  </si>
  <si>
    <t>0.399</t>
  </si>
  <si>
    <t>PRZEM CHEM</t>
  </si>
  <si>
    <t>PRZEMYSL CHEMICZNY</t>
  </si>
  <si>
    <t>J COMPUT THEOR NANOS</t>
  </si>
  <si>
    <t>Journal of Computational and Theoretical Nanoscience</t>
  </si>
  <si>
    <t>7.443</t>
  </si>
  <si>
    <t>J MATER CHEM A</t>
  </si>
  <si>
    <t>Journal of Materials Chemistry A</t>
  </si>
  <si>
    <t>2.828</t>
  </si>
  <si>
    <t>ENVIRON SCI POLLUT R</t>
  </si>
  <si>
    <t>ENVIRONMENTAL SCIENCE AND POLLUTION RESEARCH</t>
  </si>
  <si>
    <t>JOURNAL OF PHOTOCHEMISTRY AND PHOTOBIOLOGY A-CHEMISTRY</t>
  </si>
  <si>
    <t>1.500</t>
  </si>
  <si>
    <t>INT J ELECTROCHEM SC</t>
  </si>
  <si>
    <t>International Journal of Electrochemical Science</t>
  </si>
  <si>
    <t>2.929</t>
  </si>
  <si>
    <t>ATMOS MEAS TECH</t>
  </si>
  <si>
    <t>Atmospheric Measurement Techniques</t>
  </si>
  <si>
    <t>16.146</t>
  </si>
  <si>
    <t>ADV ENERGY MATER</t>
  </si>
  <si>
    <t>Advanced Energy Materials</t>
  </si>
  <si>
    <t>3.246</t>
  </si>
  <si>
    <t>INT J BIOMETEOROL</t>
  </si>
  <si>
    <t>INTERNATIONAL JOURNAL OF BIOMETEOROLOGY</t>
  </si>
  <si>
    <t>FLUID PHASE EQUILIBRIA</t>
  </si>
  <si>
    <t>ATMOSPHERIC RESEARCH</t>
  </si>
  <si>
    <t>0.762</t>
  </si>
  <si>
    <t>MATH PROBL ENG</t>
  </si>
  <si>
    <t>MATHEMATICAL PROBLEMS IN ENGINEERING</t>
  </si>
  <si>
    <t>3.654</t>
  </si>
  <si>
    <t>GEOSCI MODEL DEV</t>
  </si>
  <si>
    <t>Geoscientific Model Development</t>
  </si>
  <si>
    <t>JOURNAL OF APPLIED POLYMER SCIENCE</t>
  </si>
  <si>
    <t>3.026</t>
  </si>
  <si>
    <t>IEEE J-STARS</t>
  </si>
  <si>
    <t>IEEE Journal of Selected Topics in Applied Earth Observations and Remote Sensing</t>
  </si>
  <si>
    <t>1.858</t>
  </si>
  <si>
    <t>VACUUM</t>
  </si>
  <si>
    <t>MATERIALS RESEARCH BULLETIN</t>
  </si>
  <si>
    <t>1.838</t>
  </si>
  <si>
    <t>ENG STRUCT</t>
  </si>
  <si>
    <t>ENGINEERING STRUCTURES</t>
  </si>
  <si>
    <t>2.605</t>
  </si>
  <si>
    <t>CERAM INT</t>
  </si>
  <si>
    <t>CERAMICS INTERNATIONAL</t>
  </si>
  <si>
    <t>JOURNAL OF PHYSICS D-APPLIED PHYSICS</t>
  </si>
  <si>
    <t>1.474</t>
  </si>
  <si>
    <t>J ATMOS SOL-TERR PHY</t>
  </si>
  <si>
    <t>JOURNAL OF ATMOSPHERIC AND SOLAR-TERRESTRIAL PHYSICS</t>
  </si>
  <si>
    <t>1.556</t>
  </si>
  <si>
    <t>J NANOSCI NANOTECHNO</t>
  </si>
  <si>
    <t>JOURNAL OF NANOSCIENCE AND NANOTECHNOLOGY</t>
  </si>
  <si>
    <t>2.245</t>
  </si>
  <si>
    <t>SENSORS-BASEL</t>
  </si>
  <si>
    <t>SENSORS</t>
  </si>
  <si>
    <t>APPLIED PHYSICS A-MATERIALS SCIENCE &amp; PROCESSING</t>
  </si>
  <si>
    <t>JAPANESE JOURNAL OF APPLIED PHYSICS</t>
  </si>
  <si>
    <t>REMOTE SENSING OF ENVIRONMENT</t>
  </si>
  <si>
    <t>0.813</t>
  </si>
  <si>
    <t>ACTA PHYS SIN-CH ED</t>
  </si>
  <si>
    <t>ACTA PHYSICA SINICA</t>
  </si>
  <si>
    <t>J PHYS CONF SER</t>
  </si>
  <si>
    <t>Journal of Physics: Conference Series</t>
  </si>
  <si>
    <t>ADV MATER RES-SWITZ</t>
  </si>
  <si>
    <t>Advanced Materials Research </t>
  </si>
  <si>
    <t>SCI WORLD J</t>
  </si>
  <si>
    <t>The Scientific World Journal</t>
  </si>
  <si>
    <t>CHEM ENGINEER TRANS</t>
  </si>
  <si>
    <t>PROC SPIE</t>
  </si>
  <si>
    <t>Proceedings of SPIE</t>
  </si>
  <si>
    <t>AIP CONF P</t>
  </si>
  <si>
    <t>AIP CONFERENCE PROCEEDINGS</t>
  </si>
  <si>
    <t>ELECTR POW COMPO SYS</t>
  </si>
  <si>
    <t>Electric Power Components and Systems</t>
  </si>
  <si>
    <t>APPL POWER ELECT  CO</t>
  </si>
  <si>
    <t>IEEE Applied Power Electronics Conference and Exposition. Conference Proceedings</t>
  </si>
  <si>
    <t>SAF REL RISK ANAL</t>
  </si>
  <si>
    <t>Safety, Reliability and Risk Analysis</t>
  </si>
  <si>
    <t>COMPUT-AIDED CHEM EN</t>
  </si>
  <si>
    <t>Computer - Aided Chemical Engineering</t>
  </si>
  <si>
    <t>ARAB J SCI ENG</t>
  </si>
  <si>
    <t>ARABIAN JOURNAL FOR SCIENCE AND ENGINEERING</t>
  </si>
  <si>
    <t>MATEC WEB CONF</t>
  </si>
  <si>
    <t>MATEC Web of Conferences</t>
  </si>
  <si>
    <t>ABSTR APPL ANAL</t>
  </si>
  <si>
    <t>Abstract and Applied Analysis</t>
  </si>
  <si>
    <t>J APPL MATH</t>
  </si>
  <si>
    <t>Journal of Applied Mathematics</t>
  </si>
  <si>
    <t>Цитируемое/цитиру-ющее издание (как в JCR)</t>
  </si>
  <si>
    <t>Цитируемое/цитирующее издание (полное название)</t>
  </si>
  <si>
    <t>Journal of Materials Chemistry C</t>
  </si>
  <si>
    <t>С∑</t>
  </si>
  <si>
    <t>С∑/P (2014-2009)</t>
  </si>
  <si>
    <t>R∑/Рранг</t>
  </si>
  <si>
    <t>R∑/P  (2014)</t>
  </si>
  <si>
    <t>ISSN</t>
  </si>
  <si>
    <t>издательство</t>
  </si>
  <si>
    <t>1941-7012</t>
  </si>
  <si>
    <t>1364-0321</t>
  </si>
  <si>
    <t>ELSEVIER</t>
  </si>
  <si>
    <t>0960-1481</t>
  </si>
  <si>
    <t>0038-092X</t>
  </si>
  <si>
    <t>0301-4215</t>
  </si>
  <si>
    <t>0306-2619</t>
  </si>
  <si>
    <t>0960-8524</t>
  </si>
  <si>
    <t>0360-5442</t>
  </si>
  <si>
    <t> 0961-9534</t>
  </si>
  <si>
    <t>0360-3199</t>
  </si>
  <si>
    <t>0196-8904</t>
  </si>
  <si>
    <t>0378-7788</t>
  </si>
  <si>
    <t> 0016-2361</t>
  </si>
  <si>
    <t>0927-0248</t>
  </si>
  <si>
    <t>0885-8950</t>
  </si>
  <si>
    <t>IEEE</t>
  </si>
  <si>
    <t>1359-4311</t>
  </si>
  <si>
    <t>1095-4244</t>
  </si>
  <si>
    <t>WILEY</t>
  </si>
  <si>
    <t>0278-0046</t>
  </si>
  <si>
    <t>1949-3029</t>
  </si>
  <si>
    <t>0885-8993</t>
  </si>
  <si>
    <t>0887-0624</t>
  </si>
  <si>
    <t>ACS</t>
  </si>
  <si>
    <t>0378-7753</t>
  </si>
  <si>
    <t>0378-3820</t>
  </si>
  <si>
    <t>0885-8969</t>
  </si>
  <si>
    <t> 0017-9310</t>
  </si>
  <si>
    <t> 0360-1323</t>
  </si>
  <si>
    <t>1752-1416</t>
  </si>
  <si>
    <t>IET</t>
  </si>
  <si>
    <t>1062-7995</t>
  </si>
  <si>
    <t>1754-5692</t>
  </si>
  <si>
    <t>RSC</t>
  </si>
  <si>
    <t>1543-5075</t>
  </si>
  <si>
    <t>TAYLOR &amp; FRANCIS INC</t>
  </si>
  <si>
    <t>1939-1234</t>
  </si>
  <si>
    <t>SPRINGER</t>
  </si>
  <si>
    <t>1949-3053</t>
  </si>
  <si>
    <t> 0195-0738</t>
  </si>
  <si>
    <t>ASME</t>
  </si>
  <si>
    <t>0140-9883</t>
  </si>
  <si>
    <t>0013-936X</t>
  </si>
  <si>
    <t>1876-6102</t>
  </si>
  <si>
    <t>0378-7796</t>
  </si>
  <si>
    <t>0165-2370</t>
  </si>
  <si>
    <t xml:space="preserve"> 0142-0615</t>
  </si>
  <si>
    <t> 0973-0826</t>
  </si>
  <si>
    <t>0956-053X</t>
  </si>
  <si>
    <t>1932-7447</t>
  </si>
  <si>
    <t>0959-6526</t>
  </si>
  <si>
    <t> AAAS</t>
  </si>
  <si>
    <t>0036-8075</t>
  </si>
  <si>
    <t>1385-8947</t>
  </si>
  <si>
    <t>1996-1073</t>
  </si>
  <si>
    <t>MDPI AG</t>
  </si>
  <si>
    <t>0003-6951</t>
  </si>
  <si>
    <t>AIP</t>
  </si>
  <si>
    <t>0888-5885</t>
  </si>
  <si>
    <t> 1556-7036</t>
  </si>
  <si>
    <t>1757-1693</t>
  </si>
  <si>
    <t> 0363-907X</t>
  </si>
  <si>
    <t>0735-1933</t>
  </si>
  <si>
    <t>0040-6090</t>
  </si>
  <si>
    <t>0011-9164</t>
  </si>
  <si>
    <t>0021-8979</t>
  </si>
  <si>
    <t> 0926-860X</t>
  </si>
  <si>
    <t>0199-6231</t>
  </si>
  <si>
    <t> 0734-9750</t>
  </si>
  <si>
    <t>0140-7007</t>
  </si>
  <si>
    <t>0885-8977</t>
  </si>
  <si>
    <t> 0921-8009</t>
  </si>
  <si>
    <t> 0093-9994</t>
  </si>
  <si>
    <t>0304-3894</t>
  </si>
  <si>
    <t>0013-4686</t>
  </si>
  <si>
    <t>1290-0729</t>
  </si>
  <si>
    <t>0099-2240</t>
  </si>
  <si>
    <t>AMER SOC MICROBIOLOGY</t>
  </si>
  <si>
    <t>0926-6690</t>
  </si>
  <si>
    <t>0926-3373</t>
  </si>
  <si>
    <t>0360-1285</t>
  </si>
  <si>
    <t>0920-5861</t>
  </si>
  <si>
    <t>Royal Society of Chemistry</t>
  </si>
  <si>
    <t>1463-9262</t>
  </si>
  <si>
    <t>0027-8424</t>
  </si>
  <si>
    <t>NATL ACAD SCIENCES</t>
  </si>
  <si>
    <t>0028-0836</t>
  </si>
  <si>
    <t>NATURE PUBLISHING GROUP</t>
  </si>
  <si>
    <t>0006-3592</t>
  </si>
  <si>
    <t>0301-4797</t>
  </si>
  <si>
    <t> 1364-503X</t>
  </si>
  <si>
    <t>Royal Society</t>
  </si>
  <si>
    <t>0376-7388</t>
  </si>
  <si>
    <t>0002-7863</t>
  </si>
  <si>
    <t> 1750-5836</t>
  </si>
  <si>
    <t>0009-2509</t>
  </si>
  <si>
    <t>1932-104X</t>
  </si>
  <si>
    <t> 1754-6834</t>
  </si>
  <si>
    <t>BIOMED CENTRAL</t>
  </si>
  <si>
    <t>0002-1962</t>
  </si>
  <si>
    <t>AMER SOC AGRONOMY</t>
  </si>
  <si>
    <t>0948-3349</t>
  </si>
  <si>
    <t>0925-8388</t>
  </si>
  <si>
    <t>0921-3449</t>
  </si>
  <si>
    <t>0921-8971</t>
  </si>
  <si>
    <t>0375-6505</t>
  </si>
  <si>
    <t> 0029-8018</t>
  </si>
  <si>
    <t>2050-7526</t>
  </si>
  <si>
    <t>ROYAL SOC CHEMISTRY</t>
  </si>
  <si>
    <t>0167-6105</t>
  </si>
  <si>
    <t>1751-8687</t>
  </si>
  <si>
    <t>0928-7655</t>
  </si>
  <si>
    <t>0018-9219</t>
  </si>
  <si>
    <t>0894-1777</t>
  </si>
  <si>
    <t>0043-1354</t>
  </si>
  <si>
    <t>0175-7598</t>
  </si>
  <si>
    <t>1352-2310</t>
  </si>
  <si>
    <t>0022-1481</t>
  </si>
  <si>
    <t>0273-2289</t>
  </si>
  <si>
    <t>HUMANA PRESS INC</t>
  </si>
  <si>
    <t>0006-8314</t>
  </si>
  <si>
    <t>0957-4174</t>
  </si>
  <si>
    <t>0169-4332</t>
  </si>
  <si>
    <t>0048-9697</t>
  </si>
  <si>
    <t>1540-7977</t>
  </si>
  <si>
    <t>0896-8446</t>
  </si>
  <si>
    <t>1616-301X</t>
  </si>
  <si>
    <t> 0268-2575</t>
  </si>
  <si>
    <t>1864-5631</t>
  </si>
  <si>
    <t>0040-6031</t>
  </si>
  <si>
    <t>0935-9648</t>
  </si>
  <si>
    <t>1369-703X</t>
  </si>
  <si>
    <t> 0897-4756</t>
  </si>
  <si>
    <t>0167-8809</t>
  </si>
  <si>
    <t>1359-5113</t>
  </si>
  <si>
    <t> 0018-9545</t>
  </si>
  <si>
    <t> 0040-1625</t>
  </si>
  <si>
    <t>1110-662X</t>
  </si>
  <si>
    <t>HINDAWI PUBLISHING CORP</t>
  </si>
  <si>
    <t>1748-9326</t>
  </si>
  <si>
    <t>IOP PUBLISHING</t>
  </si>
  <si>
    <t>1566-7367</t>
  </si>
  <si>
    <t>0167-577X</t>
  </si>
  <si>
    <t>0195-9255</t>
  </si>
  <si>
    <t>1359-7345</t>
  </si>
  <si>
    <t>0021-8561</t>
  </si>
  <si>
    <t>1936-0851</t>
  </si>
  <si>
    <t> 2046-2069</t>
  </si>
  <si>
    <t>0957-6509</t>
  </si>
  <si>
    <t>SAGE PUBLICATIONS </t>
  </si>
  <si>
    <t> 0021-9797</t>
  </si>
  <si>
    <t>0013-4651</t>
  </si>
  <si>
    <t>ELECTROCHEMICAL SOC</t>
  </si>
  <si>
    <t>1530-6984</t>
  </si>
  <si>
    <t>0048-7333</t>
  </si>
  <si>
    <t>0361-5995</t>
  </si>
  <si>
    <t>SOIL SCI SOC AMER</t>
  </si>
  <si>
    <t>0743-7463</t>
  </si>
  <si>
    <t>2156-3381</t>
  </si>
  <si>
    <t>1558-8424</t>
  </si>
  <si>
    <t>AMER METEOROLOGICAL SOC</t>
  </si>
  <si>
    <t>1350-4177</t>
  </si>
  <si>
    <t>0304-3800</t>
  </si>
  <si>
    <t>0361-5235</t>
  </si>
  <si>
    <t>0008-6223</t>
  </si>
  <si>
    <t>1556-7249</t>
  </si>
  <si>
    <t>TAYLOR &amp; FRANCIS</t>
  </si>
  <si>
    <t>1540-7489</t>
  </si>
  <si>
    <t>0009-2665</t>
  </si>
  <si>
    <t> 0263-8762</t>
  </si>
  <si>
    <t>INST CHEMICAL ENGINEERS</t>
  </si>
  <si>
    <t>0021-9517</t>
  </si>
  <si>
    <t> 0377-2217</t>
  </si>
  <si>
    <t>0273-1223</t>
  </si>
  <si>
    <t>IWA PUBLISHING</t>
  </si>
  <si>
    <t>1433-7851</t>
  </si>
  <si>
    <t>1040-6190</t>
  </si>
  <si>
    <t>1877-7058</t>
  </si>
  <si>
    <t>1088-1980</t>
  </si>
  <si>
    <t> 0022-1120</t>
  </si>
  <si>
    <t>CAMBRIDGE UNIV PRESS</t>
  </si>
  <si>
    <t>1556-276X</t>
  </si>
  <si>
    <t>0254-0584</t>
  </si>
  <si>
    <t>1758-678X</t>
  </si>
  <si>
    <t>1308-772X</t>
  </si>
  <si>
    <t>0920-4105</t>
  </si>
  <si>
    <t> 0010-2180</t>
  </si>
  <si>
    <t>1007-5704</t>
  </si>
  <si>
    <t>0021-9568</t>
  </si>
  <si>
    <t>1070-6631</t>
  </si>
  <si>
    <t>AMER INST PHYSICS</t>
  </si>
  <si>
    <t>0003-021X</t>
  </si>
  <si>
    <t>1932-6203</t>
  </si>
  <si>
    <t>Public Library of Science</t>
  </si>
  <si>
    <t> 1463-9076</t>
  </si>
  <si>
    <t>1570-646X</t>
  </si>
  <si>
    <t>1462-9011</t>
  </si>
  <si>
    <t>1476-1122</t>
  </si>
  <si>
    <t>0255-2701</t>
  </si>
  <si>
    <t>2151-0032</t>
  </si>
  <si>
    <t>ASABE</t>
  </si>
  <si>
    <t>1388-6150</t>
  </si>
  <si>
    <t>1551-3203</t>
  </si>
  <si>
    <t>1017-7825</t>
  </si>
  <si>
    <t>KOREAN SOC MICROBIOLOGY &amp; BIOTECHNOLOGY</t>
  </si>
  <si>
    <t> 0143-7208</t>
  </si>
  <si>
    <t> 1214-1178</t>
  </si>
  <si>
    <t>CZECH ACADEMY AGRICULTURAL SCIENCES</t>
  </si>
  <si>
    <t>0047-2425</t>
  </si>
  <si>
    <t>1944-8244</t>
  </si>
  <si>
    <t>1680-7316</t>
  </si>
  <si>
    <t>COPERNICUS GESELLSCHAFT MBH</t>
  </si>
  <si>
    <t>0022-4596</t>
  </si>
  <si>
    <t>2211-9264</t>
  </si>
  <si>
    <t>0961-3218</t>
  </si>
  <si>
    <t>1470-160X</t>
  </si>
  <si>
    <t>1568-4946</t>
  </si>
  <si>
    <t>1930-2126</t>
  </si>
  <si>
    <t>North Carolina State University</t>
  </si>
  <si>
    <t>2076-2895</t>
  </si>
  <si>
    <t>International Energy &amp; Environment Foundation</t>
  </si>
  <si>
    <t>0379-6779</t>
  </si>
  <si>
    <t>0142-727X</t>
  </si>
  <si>
    <t>0899-8418</t>
  </si>
  <si>
    <t>1091-6466</t>
  </si>
  <si>
    <t>0011-183X</t>
  </si>
  <si>
    <t>CROP SCIENCE SOC AMER</t>
  </si>
  <si>
    <t>1383-5866</t>
  </si>
  <si>
    <t>0022-460X</t>
  </si>
  <si>
    <t>0094-8276</t>
  </si>
  <si>
    <t>AMER GEOPHYSICAL UNION</t>
  </si>
  <si>
    <t> 0957-4484</t>
  </si>
  <si>
    <t>2469-9950</t>
  </si>
  <si>
    <t>AMER PHYSICAL SOC</t>
  </si>
  <si>
    <t>1877-3435</t>
  </si>
  <si>
    <t> 0733-9496</t>
  </si>
  <si>
    <t>American Society of Civil Engineers</t>
  </si>
  <si>
    <t>0959-3780</t>
  </si>
  <si>
    <t>0141-0229</t>
  </si>
  <si>
    <t>1755-4535</t>
  </si>
  <si>
    <t> 0168-1656</t>
  </si>
  <si>
    <t>0950-0618</t>
  </si>
  <si>
    <t>1381-2386</t>
  </si>
  <si>
    <t> 0167-7799</t>
  </si>
  <si>
    <t>1944-7442</t>
  </si>
  <si>
    <t>0165-0009</t>
  </si>
  <si>
    <t>0925-8574</t>
  </si>
  <si>
    <t>1388-2481</t>
  </si>
  <si>
    <t>1094-4087</t>
  </si>
  <si>
    <t>OSA</t>
  </si>
  <si>
    <t> 0161-8938</t>
  </si>
  <si>
    <t> 0098-1354</t>
  </si>
  <si>
    <t>1001-6538</t>
  </si>
  <si>
    <t>0305-1048</t>
  </si>
  <si>
    <t>OXFORD UNIV PRESS</t>
  </si>
  <si>
    <t>0957-1787</t>
  </si>
  <si>
    <t>0958-305X</t>
  </si>
  <si>
    <t>SAGE PUBLICATIONS</t>
  </si>
  <si>
    <t>0733-9402</t>
  </si>
  <si>
    <t>ASCE</t>
  </si>
  <si>
    <t>1648-4142</t>
  </si>
  <si>
    <t>VILNIUS GEDIMINAS TECH UNIV</t>
  </si>
  <si>
    <t>0376-0421</t>
  </si>
  <si>
    <t>0905-6947</t>
  </si>
  <si>
    <t>1003-9953</t>
  </si>
  <si>
    <t>0272-4944</t>
  </si>
  <si>
    <t>1469-3062</t>
  </si>
  <si>
    <t>0735-2689</t>
  </si>
  <si>
    <t>0195-6574</t>
  </si>
  <si>
    <t>INT ASSOC ENERGY ECONOMICS</t>
  </si>
  <si>
    <t>1618-954X</t>
  </si>
  <si>
    <t>1468-0874</t>
  </si>
  <si>
    <t>0924-6460</t>
  </si>
  <si>
    <t>1361-9209</t>
  </si>
  <si>
    <t> 0021-9487</t>
  </si>
  <si>
    <t>SPE</t>
  </si>
  <si>
    <t>0197-3975</t>
  </si>
  <si>
    <t>1078-9669</t>
  </si>
  <si>
    <t>0167-1987</t>
  </si>
  <si>
    <t>0378-3839</t>
  </si>
  <si>
    <t>1463-5003</t>
  </si>
  <si>
    <t>1618-0240</t>
  </si>
  <si>
    <t>0957-5820</t>
  </si>
  <si>
    <t>0958-1669</t>
  </si>
  <si>
    <t>CURRENT BIOLOGY</t>
  </si>
  <si>
    <t>0264-8377</t>
  </si>
  <si>
    <t>0141-1187</t>
  </si>
  <si>
    <t>0354-9836</t>
  </si>
  <si>
    <t>VINCA INST NUCLEAR SCI</t>
  </si>
  <si>
    <t>1615-6846</t>
  </si>
  <si>
    <t>0277-3813</t>
  </si>
  <si>
    <t>0001-2491</t>
  </si>
  <si>
    <t>AMER SOC HEATING REFRIGERATING AIR-CONDITIONING ENG</t>
  </si>
  <si>
    <t>1086-055X</t>
  </si>
  <si>
    <t>SOC PETROLEUM ENG,</t>
  </si>
  <si>
    <t>1004-9541</t>
  </si>
  <si>
    <t>CHEMICAL INDUSTRY PRESS</t>
  </si>
  <si>
    <t>1040-7782</t>
  </si>
  <si>
    <t>0016-3287</t>
  </si>
  <si>
    <t>1477-1535</t>
  </si>
  <si>
    <t>1161-0301</t>
  </si>
  <si>
    <t>1537-5110</t>
  </si>
  <si>
    <t>0162-1459</t>
  </si>
  <si>
    <t>AMER STATISTICAL ASSOC</t>
  </si>
  <si>
    <t>0947-7411</t>
  </si>
  <si>
    <t>0272-4332</t>
  </si>
  <si>
    <t>0305-750X</t>
  </si>
  <si>
    <t>0734-242X</t>
  </si>
  <si>
    <t>1076-0342</t>
  </si>
  <si>
    <t>0022-4561</t>
  </si>
  <si>
    <t>SOIL WATER CONSERVATION SOC</t>
  </si>
  <si>
    <t>8756-7938</t>
  </si>
  <si>
    <t>0169-2070</t>
  </si>
  <si>
    <t>0008-4271</t>
  </si>
  <si>
    <t>AGRICULTURAL INST CANADA</t>
  </si>
  <si>
    <t>0035-9009</t>
  </si>
  <si>
    <t>0301-9322</t>
  </si>
  <si>
    <t> 0888-3270</t>
  </si>
  <si>
    <t>0969-0239</t>
  </si>
  <si>
    <t>0145-7632</t>
  </si>
  <si>
    <t>0168-1923</t>
  </si>
  <si>
    <t>0169-2046</t>
  </si>
  <si>
    <t> 0021-8901</t>
  </si>
  <si>
    <t> 1389-1723</t>
  </si>
  <si>
    <t>SOC BIOSCIENCE BIOENGINEERING JAPAN</t>
  </si>
  <si>
    <t>0095-0696</t>
  </si>
  <si>
    <t>0892-7219</t>
  </si>
  <si>
    <t>1742-6588</t>
  </si>
  <si>
    <t>IOP Publishing</t>
  </si>
  <si>
    <t>1022-6680</t>
  </si>
  <si>
    <t>Trans Tech Publications</t>
  </si>
  <si>
    <t>2356-6140</t>
  </si>
  <si>
    <t>Hindawi Publishing Corporation</t>
  </si>
  <si>
    <t>2071-1050</t>
  </si>
  <si>
    <t>2050-7488</t>
  </si>
  <si>
    <t>Italian Association of Chemical Engineering - AIDIC</t>
  </si>
  <si>
    <t>1974-9791</t>
  </si>
  <si>
    <t>0277-786X</t>
  </si>
  <si>
    <t>SPIE</t>
  </si>
  <si>
    <t> 2041-8396</t>
  </si>
  <si>
    <t>1944-3994</t>
  </si>
  <si>
    <t>0094-243X</t>
  </si>
  <si>
    <t>1024-123X</t>
  </si>
  <si>
    <t>1369-8001</t>
  </si>
  <si>
    <t>1064-1246</t>
  </si>
  <si>
    <t>IOS Press</t>
  </si>
  <si>
    <t>1975-0102</t>
  </si>
  <si>
    <t>KOREAN INST ELECTR ENG</t>
  </si>
  <si>
    <t>1742-8297</t>
  </si>
  <si>
    <t>INDERSCIENCE ENTERPRISES </t>
  </si>
  <si>
    <t>1687-8140</t>
  </si>
  <si>
    <t>0944-1344</t>
  </si>
  <si>
    <t> 0098-3004</t>
  </si>
  <si>
    <t>1532-5008</t>
  </si>
  <si>
    <t>0272-8842</t>
  </si>
  <si>
    <t>0079-6425</t>
  </si>
  <si>
    <t>1582-9596</t>
  </si>
  <si>
    <t>GH ASACHI TECHNICAL UNIV IASI</t>
  </si>
  <si>
    <t>1615-7591</t>
  </si>
  <si>
    <t>1226-086X</t>
  </si>
  <si>
    <t>0957-4522</t>
  </si>
  <si>
    <t> 0021-8995</t>
  </si>
  <si>
    <t> 1061-4303</t>
  </si>
  <si>
    <t>WATER ENVIRONMENT FEDERATION,</t>
  </si>
  <si>
    <t>0306-0012</t>
  </si>
  <si>
    <t>1064-3389</t>
  </si>
  <si>
    <t>1432-8917</t>
  </si>
  <si>
    <t>Maney Publishing</t>
  </si>
  <si>
    <t>2095-0195</t>
  </si>
  <si>
    <t>1674-7321</t>
  </si>
  <si>
    <t>SCIENCE PRESS</t>
  </si>
  <si>
    <t>1570-7946</t>
  </si>
  <si>
    <t>1420-326X</t>
  </si>
  <si>
    <t>0959-3330</t>
  </si>
  <si>
    <t>1018-4619</t>
  </si>
  <si>
    <t>PARLAR SCIENTIFIC PUBLICATIONS (P S P)</t>
  </si>
  <si>
    <t>1877-2641</t>
  </si>
  <si>
    <t>0263-2241</t>
  </si>
  <si>
    <t>2095-2899</t>
  </si>
  <si>
    <t>Central South University</t>
  </si>
  <si>
    <t>1875-5100</t>
  </si>
  <si>
    <t>1566-1199</t>
  </si>
  <si>
    <t>1452-3981</t>
  </si>
  <si>
    <t>ESG</t>
  </si>
  <si>
    <t>1533-4880</t>
  </si>
  <si>
    <t>AMER SCIENTIFIC PUBLISHERS</t>
  </si>
  <si>
    <t>0749-6036</t>
  </si>
  <si>
    <t>1687-4110</t>
  </si>
  <si>
    <t>2050-7038</t>
  </si>
  <si>
    <t>1738-494X</t>
  </si>
  <si>
    <t>KOREAN SOC MECHANICAL ENGINEERS</t>
  </si>
  <si>
    <t>2193-567X</t>
  </si>
  <si>
    <t>1735-1472</t>
  </si>
  <si>
    <t>2261-236X</t>
  </si>
  <si>
    <t>EDP Sciences</t>
  </si>
  <si>
    <t>0001-1541</t>
  </si>
  <si>
    <t>1424-8220</t>
  </si>
  <si>
    <t>MDPI Publishing</t>
  </si>
  <si>
    <t>1063-6536</t>
  </si>
  <si>
    <t>2044-4753</t>
  </si>
  <si>
    <t>0045-6535</t>
  </si>
  <si>
    <t>1085-3375</t>
  </si>
  <si>
    <t>1110-757X</t>
  </si>
  <si>
    <t>0930-7516</t>
  </si>
  <si>
    <t>1567-1739</t>
  </si>
  <si>
    <t> 0169-1317</t>
  </si>
  <si>
    <t>0021-4922</t>
  </si>
  <si>
    <t>IOP PUBLISHING </t>
  </si>
  <si>
    <t>1021-447X</t>
  </si>
  <si>
    <t>UNIV CAPE TOWN</t>
  </si>
  <si>
    <t> 1743-9671</t>
  </si>
  <si>
    <t>0367-598X</t>
  </si>
  <si>
    <t>ASSOC CHEMICAL ENGINEERS SERBIA</t>
  </si>
  <si>
    <t>0739-0572</t>
  </si>
  <si>
    <t>1876-1070</t>
  </si>
  <si>
    <t>0264-9993</t>
  </si>
  <si>
    <t>1000-3290</t>
  </si>
  <si>
    <t>CHINESE PHYSICAL SOC</t>
  </si>
  <si>
    <t>0378-3812</t>
  </si>
  <si>
    <t> 0007-215X</t>
  </si>
  <si>
    <t>BRODARSKI INST</t>
  </si>
  <si>
    <t> 1940-1493</t>
  </si>
  <si>
    <t>1996-3599</t>
  </si>
  <si>
    <t>TSINGHUA UNIV PRESS,</t>
  </si>
  <si>
    <t>0143-6244</t>
  </si>
  <si>
    <t>1556-6560</t>
  </si>
  <si>
    <t>1350-4827</t>
  </si>
  <si>
    <t>0926-5805</t>
  </si>
  <si>
    <t>1753-3309</t>
  </si>
  <si>
    <t>INDERSCIENCE ENTERPRISES</t>
  </si>
  <si>
    <t> 0889-9746</t>
  </si>
  <si>
    <t>1364-5021</t>
  </si>
  <si>
    <t>ROYAL SOC</t>
  </si>
  <si>
    <t>2194-5764</t>
  </si>
  <si>
    <t>WALTER DE GRUYTER</t>
  </si>
  <si>
    <t> 1454-4164</t>
  </si>
  <si>
    <t>NATL INST OPTOELECTRONICS</t>
  </si>
  <si>
    <t> 0928-0707</t>
  </si>
  <si>
    <t>0177-798X</t>
  </si>
  <si>
    <t>0033-2496</t>
  </si>
  <si>
    <t>WYDAWNICTWO SIGMA-N</t>
  </si>
  <si>
    <t>1546-1955 </t>
  </si>
  <si>
    <t>American Scientific Publishers</t>
  </si>
  <si>
    <t>1010-6030</t>
  </si>
  <si>
    <t>1867-1381</t>
  </si>
  <si>
    <t>1614-6832</t>
  </si>
  <si>
    <t>0020-7128</t>
  </si>
  <si>
    <t>0169-8095</t>
  </si>
  <si>
    <t>1991-959X</t>
  </si>
  <si>
    <t>1939-1404</t>
  </si>
  <si>
    <t>0042-207X</t>
  </si>
  <si>
    <t> 0141-0296</t>
  </si>
  <si>
    <t>0025-5408</t>
  </si>
  <si>
    <t>0022-3727</t>
  </si>
  <si>
    <t>1364-6826</t>
  </si>
  <si>
    <t>0947-8396</t>
  </si>
  <si>
    <t>0034-4257</t>
  </si>
  <si>
    <t>0148-0227</t>
  </si>
  <si>
    <t>American Geophysical Union</t>
  </si>
  <si>
    <t>ISBN</t>
  </si>
  <si>
    <t>Sila Science</t>
  </si>
  <si>
    <t>Energy Education Science and Technology: Part A: Energy Science and Research</t>
  </si>
  <si>
    <t>World Bank</t>
  </si>
  <si>
    <t>CRC PRESS</t>
  </si>
  <si>
    <r>
      <t> </t>
    </r>
    <r>
      <rPr>
        <sz val="8"/>
        <color rgb="FF5C5C5C"/>
        <rFont val="Calibri"/>
        <family val="2"/>
        <charset val="204"/>
        <scheme val="minor"/>
      </rPr>
      <t>OECD</t>
    </r>
  </si>
  <si>
    <r>
      <t xml:space="preserve">С∑ – величина </t>
    </r>
    <r>
      <rPr>
        <sz val="11.5"/>
        <color theme="1"/>
        <rFont val="Calibri"/>
        <family val="2"/>
        <charset val="204"/>
        <scheme val="minor"/>
      </rPr>
      <t xml:space="preserve">совокупного цитирования оцениваемого журнала в 12-и журналах-источниках, </t>
    </r>
    <r>
      <rPr>
        <sz val="11.5"/>
        <color rgb="FF000000"/>
        <rFont val="Calibri"/>
        <family val="2"/>
        <charset val="204"/>
        <scheme val="minor"/>
      </rPr>
      <t>С∑ ранг – ее ранг</t>
    </r>
    <r>
      <rPr>
        <sz val="11.5"/>
        <color theme="1"/>
        <rFont val="Calibri"/>
        <family val="2"/>
        <charset val="204"/>
        <scheme val="minor"/>
      </rPr>
      <t xml:space="preserve">; </t>
    </r>
    <r>
      <rPr>
        <sz val="11.5"/>
        <color rgb="FF000000"/>
        <rFont val="Calibri"/>
        <family val="2"/>
        <charset val="204"/>
        <scheme val="minor"/>
      </rPr>
      <t xml:space="preserve">С∑/P – величина </t>
    </r>
    <r>
      <rPr>
        <sz val="11.5"/>
        <color theme="1"/>
        <rFont val="Calibri"/>
        <family val="2"/>
        <charset val="204"/>
        <scheme val="minor"/>
      </rPr>
      <t xml:space="preserve">“фактора воздействия дисциплины” для оцениваемого журнала, </t>
    </r>
    <r>
      <rPr>
        <sz val="11.5"/>
        <color rgb="FF000000"/>
        <rFont val="Calibri"/>
        <family val="2"/>
        <charset val="204"/>
        <scheme val="minor"/>
      </rPr>
      <t xml:space="preserve">С∑/Р ранг – ее ранг; R∑ –  величина </t>
    </r>
    <r>
      <rPr>
        <sz val="11.5"/>
        <color theme="1"/>
        <rFont val="Calibri"/>
        <family val="2"/>
        <charset val="204"/>
        <scheme val="minor"/>
      </rPr>
      <t xml:space="preserve">совокупной цитируемости </t>
    </r>
    <r>
      <rPr>
        <i/>
        <sz val="11.5"/>
        <color theme="1"/>
        <rFont val="Calibri"/>
        <family val="2"/>
        <charset val="204"/>
        <scheme val="minor"/>
      </rPr>
      <t xml:space="preserve">в </t>
    </r>
    <r>
      <rPr>
        <sz val="11.5"/>
        <color theme="1"/>
        <rFont val="Calibri"/>
        <family val="2"/>
        <charset val="204"/>
        <scheme val="minor"/>
      </rPr>
      <t xml:space="preserve">оцениваемом </t>
    </r>
    <r>
      <rPr>
        <i/>
        <sz val="11.5"/>
        <color theme="1"/>
        <rFont val="Calibri"/>
        <family val="2"/>
        <charset val="204"/>
        <scheme val="minor"/>
      </rPr>
      <t>журнале</t>
    </r>
    <r>
      <rPr>
        <sz val="11.5"/>
        <color theme="1"/>
        <rFont val="Calibri"/>
        <family val="2"/>
        <charset val="204"/>
        <scheme val="minor"/>
      </rPr>
      <t xml:space="preserve"> 12-и журналов-объектов, </t>
    </r>
    <r>
      <rPr>
        <sz val="11.5"/>
        <color rgb="FF000000"/>
        <rFont val="Calibri"/>
        <family val="2"/>
        <charset val="204"/>
        <scheme val="minor"/>
      </rPr>
      <t>R∑ ранг</t>
    </r>
    <r>
      <rPr>
        <sz val="11.5"/>
        <color theme="1"/>
        <rFont val="Calibri"/>
        <family val="2"/>
        <charset val="204"/>
        <scheme val="minor"/>
      </rPr>
      <t xml:space="preserve"> – ее ранг; </t>
    </r>
    <r>
      <rPr>
        <sz val="11.5"/>
        <color rgb="FF000000"/>
        <rFont val="Calibri"/>
        <family val="2"/>
        <charset val="204"/>
        <scheme val="minor"/>
      </rPr>
      <t xml:space="preserve">R∑/P – величина </t>
    </r>
    <r>
      <rPr>
        <sz val="11.5"/>
        <color theme="1"/>
        <rFont val="Calibri"/>
        <family val="2"/>
        <charset val="204"/>
        <scheme val="minor"/>
      </rPr>
      <t xml:space="preserve">“фактора восприимчивости дисциплины” для оцениваемого журнала; </t>
    </r>
    <r>
      <rPr>
        <sz val="11.5"/>
        <color rgb="FF000000"/>
        <rFont val="Calibri"/>
        <family val="2"/>
        <charset val="204"/>
        <scheme val="minor"/>
      </rPr>
      <t>R∑/P ранг – ее ранг</t>
    </r>
    <r>
      <rPr>
        <sz val="11.5"/>
        <color theme="1"/>
        <rFont val="Calibri"/>
        <family val="2"/>
        <charset val="204"/>
        <scheme val="minor"/>
      </rPr>
      <t>.  “С∑” stands for the magnitude of a total level of citations to a journal under evaluation from 12 source journals, “С∑ ранг” stands for its rank; “С∑/P” stands for the magnitude of a “discipline im-pact factor” of a journal under evaluation, “С∑/Р ранг” stands for its rank; “R∑” stands for the magnitude of a total level of citedness of 12 object journals (the same as source journals) in a journal under evaluation, “R∑ ранг” stands for its rank; “R∑/P” stands for the magnitude of a “dis-cipline receptivity factor” of a journal under evaluation, “R∑/P ранг” stands for its rank.</t>
    </r>
  </si>
  <si>
    <t>CHEMICAL ENGINEERING 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</si>
</sst>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5"/>
      <color rgb="FF000000"/>
      <name val="Times New Roman"/>
      <family val="2"/>
    </font>
    <font>
      <sz val="5"/>
      <color rgb="FF000000"/>
      <name val="Times New Roman"/>
      <family val="2"/>
    </font>
    <font>
      <sz val="9"/>
      <color rgb="FF000000"/>
      <name val="SansSerif"/>
      <family val="2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4"/>
      <color rgb="FF000000"/>
      <name val="Times New Roman"/>
      <family val="2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theme="5"/>
      <name val="Calibri"/>
      <family val="2"/>
      <charset val="204"/>
      <scheme val="minor"/>
    </font>
    <font>
      <sz val="8"/>
      <color rgb="FF333333"/>
      <name val="Calibri"/>
      <family val="2"/>
      <charset val="204"/>
      <scheme val="minor"/>
    </font>
    <font>
      <sz val="8"/>
      <color rgb="FF252525"/>
      <name val="Calibri"/>
      <family val="2"/>
      <charset val="204"/>
      <scheme val="minor"/>
    </font>
    <font>
      <sz val="8"/>
      <color theme="5" tint="0.3999755851924192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5C5C5C"/>
      <name val="Calibri"/>
      <family val="2"/>
      <charset val="204"/>
      <scheme val="minor"/>
    </font>
    <font>
      <sz val="8"/>
      <color rgb="FF50505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66666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5C5C5C"/>
      <name val="Calibri"/>
      <family val="2"/>
      <charset val="204"/>
      <scheme val="minor"/>
    </font>
    <font>
      <sz val="8"/>
      <color rgb="FF111111"/>
      <name val="Calibri"/>
      <family val="2"/>
      <charset val="204"/>
      <scheme val="minor"/>
    </font>
    <font>
      <sz val="8"/>
      <color rgb="FF5D5D5D"/>
      <name val="Calibri"/>
      <family val="2"/>
      <charset val="204"/>
      <scheme val="minor"/>
    </font>
    <font>
      <sz val="8"/>
      <color rgb="FF999999"/>
      <name val="Calibri"/>
      <family val="2"/>
      <charset val="204"/>
      <scheme val="minor"/>
    </font>
    <font>
      <sz val="11.5"/>
      <color rgb="FF000000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i/>
      <sz val="11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13" borderId="1" applyNumberFormat="0" applyFill="0" applyBorder="0" applyAlignment="0" applyProtection="0"/>
  </cellStyleXfs>
  <cellXfs count="130">
    <xf numFmtId="0" fontId="0" fillId="0" borderId="0" xfId="0"/>
    <xf numFmtId="0" fontId="0" fillId="3" borderId="0" xfId="0" applyNumberFormat="1" applyFont="1" applyFill="1" applyBorder="1" applyAlignment="1" applyProtection="1">
      <alignment wrapText="1"/>
      <protection locked="0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5" fillId="13" borderId="3" xfId="0" applyNumberFormat="1" applyFont="1" applyFill="1" applyBorder="1" applyAlignment="1" applyProtection="1">
      <alignment horizontal="right" wrapText="1"/>
    </xf>
    <xf numFmtId="0" fontId="0" fillId="13" borderId="1" xfId="0" applyFill="1" applyBorder="1"/>
    <xf numFmtId="0" fontId="3" fillId="8" borderId="2" xfId="0" applyNumberFormat="1" applyFont="1" applyFill="1" applyBorder="1" applyAlignment="1" applyProtection="1">
      <alignment horizontal="right" wrapText="1"/>
    </xf>
    <xf numFmtId="0" fontId="3" fillId="10" borderId="2" xfId="0" applyNumberFormat="1" applyFont="1" applyFill="1" applyBorder="1" applyAlignment="1" applyProtection="1">
      <alignment horizontal="right" wrapText="1"/>
      <protection locked="0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3" fillId="14" borderId="2" xfId="0" applyNumberFormat="1" applyFont="1" applyFill="1" applyBorder="1" applyAlignment="1" applyProtection="1">
      <alignment horizontal="right" wrapText="1"/>
    </xf>
    <xf numFmtId="0" fontId="0" fillId="14" borderId="0" xfId="0" applyFill="1"/>
    <xf numFmtId="0" fontId="3" fillId="8" borderId="4" xfId="0" applyNumberFormat="1" applyFont="1" applyFill="1" applyBorder="1" applyAlignment="1" applyProtection="1">
      <alignment wrapText="1"/>
    </xf>
    <xf numFmtId="0" fontId="2" fillId="6" borderId="4" xfId="0" applyNumberFormat="1" applyFont="1" applyFill="1" applyBorder="1" applyAlignment="1" applyProtection="1">
      <alignment vertical="center" wrapText="1"/>
    </xf>
    <xf numFmtId="0" fontId="3" fillId="9" borderId="0" xfId="0" applyNumberFormat="1" applyFont="1" applyFill="1" applyBorder="1" applyAlignment="1" applyProtection="1">
      <alignment horizontal="left" vertical="center"/>
    </xf>
    <xf numFmtId="0" fontId="0" fillId="0" borderId="2" xfId="0" applyBorder="1"/>
    <xf numFmtId="0" fontId="0" fillId="13" borderId="0" xfId="0" applyFill="1" applyBorder="1"/>
    <xf numFmtId="0" fontId="0" fillId="0" borderId="1" xfId="0" applyBorder="1"/>
    <xf numFmtId="0" fontId="0" fillId="0" borderId="0" xfId="0" applyBorder="1"/>
    <xf numFmtId="0" fontId="3" fillId="13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13" borderId="0" xfId="0" applyFont="1" applyFill="1" applyBorder="1"/>
    <xf numFmtId="0" fontId="6" fillId="14" borderId="0" xfId="0" applyFont="1" applyFill="1"/>
    <xf numFmtId="0" fontId="7" fillId="13" borderId="0" xfId="0" applyNumberFormat="1" applyFont="1" applyFill="1" applyBorder="1" applyAlignment="1" applyProtection="1">
      <alignment horizontal="right" wrapText="1"/>
    </xf>
    <xf numFmtId="0" fontId="6" fillId="0" borderId="2" xfId="0" applyFont="1" applyBorder="1"/>
    <xf numFmtId="0" fontId="6" fillId="0" borderId="1" xfId="0" applyFont="1" applyBorder="1"/>
    <xf numFmtId="0" fontId="6" fillId="13" borderId="1" xfId="0" applyFont="1" applyFill="1" applyBorder="1"/>
    <xf numFmtId="0" fontId="6" fillId="15" borderId="0" xfId="0" applyFont="1" applyFill="1"/>
    <xf numFmtId="0" fontId="8" fillId="0" borderId="0" xfId="0" applyFont="1"/>
    <xf numFmtId="0" fontId="9" fillId="13" borderId="2" xfId="0" applyNumberFormat="1" applyFont="1" applyFill="1" applyBorder="1" applyAlignment="1" applyProtection="1">
      <alignment horizontal="left" vertical="center" wrapText="1"/>
    </xf>
    <xf numFmtId="0" fontId="9" fillId="9" borderId="2" xfId="0" applyNumberFormat="1" applyFont="1" applyFill="1" applyBorder="1" applyAlignment="1" applyProtection="1">
      <alignment horizontal="left" vertical="center" wrapText="1"/>
    </xf>
    <xf numFmtId="0" fontId="3" fillId="15" borderId="2" xfId="0" applyNumberFormat="1" applyFont="1" applyFill="1" applyBorder="1" applyAlignment="1" applyProtection="1">
      <alignment horizontal="right" wrapText="1"/>
    </xf>
    <xf numFmtId="0" fontId="3" fillId="15" borderId="2" xfId="0" applyNumberFormat="1" applyFont="1" applyFill="1" applyBorder="1" applyAlignment="1" applyProtection="1">
      <alignment horizontal="left" vertical="center" wrapText="1"/>
    </xf>
    <xf numFmtId="0" fontId="3" fillId="15" borderId="4" xfId="0" applyNumberFormat="1" applyFont="1" applyFill="1" applyBorder="1" applyAlignment="1" applyProtection="1">
      <alignment wrapText="1"/>
    </xf>
    <xf numFmtId="0" fontId="6" fillId="15" borderId="0" xfId="0" applyFont="1" applyFill="1" applyBorder="1"/>
    <xf numFmtId="0" fontId="10" fillId="0" borderId="0" xfId="0" applyFont="1"/>
    <xf numFmtId="0" fontId="2" fillId="13" borderId="8" xfId="0" applyNumberFormat="1" applyFont="1" applyFill="1" applyBorder="1" applyAlignment="1" applyProtection="1">
      <alignment horizontal="center" vertical="center" wrapText="1"/>
    </xf>
    <xf numFmtId="0" fontId="3" fillId="9" borderId="0" xfId="0" applyNumberFormat="1" applyFont="1" applyFill="1" applyBorder="1" applyAlignment="1" applyProtection="1">
      <alignment horizontal="left" vertical="center" wrapText="1"/>
    </xf>
    <xf numFmtId="0" fontId="3" fillId="13" borderId="0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/>
    <xf numFmtId="0" fontId="3" fillId="8" borderId="0" xfId="0" applyNumberFormat="1" applyFont="1" applyFill="1" applyBorder="1" applyAlignment="1" applyProtection="1">
      <alignment horizontal="right" wrapText="1"/>
    </xf>
    <xf numFmtId="0" fontId="0" fillId="19" borderId="0" xfId="0" applyFill="1"/>
    <xf numFmtId="0" fontId="11" fillId="0" borderId="0" xfId="0" applyFont="1"/>
    <xf numFmtId="0" fontId="0" fillId="0" borderId="0" xfId="0" applyFill="1"/>
    <xf numFmtId="0" fontId="0" fillId="20" borderId="0" xfId="0" applyFill="1"/>
    <xf numFmtId="0" fontId="29" fillId="0" borderId="0" xfId="0" applyFont="1" applyAlignment="1">
      <alignment horizontal="justify" vertical="center"/>
    </xf>
    <xf numFmtId="0" fontId="30" fillId="0" borderId="0" xfId="0" applyFont="1"/>
    <xf numFmtId="0" fontId="4" fillId="11" borderId="6" xfId="0" applyNumberFormat="1" applyFont="1" applyFill="1" applyBorder="1" applyAlignment="1" applyProtection="1">
      <alignment horizontal="left" vertical="top" wrapText="1"/>
    </xf>
    <xf numFmtId="0" fontId="3" fillId="8" borderId="4" xfId="0" applyNumberFormat="1" applyFont="1" applyFill="1" applyBorder="1" applyAlignment="1" applyProtection="1">
      <alignment horizontal="right" wrapText="1"/>
    </xf>
    <xf numFmtId="0" fontId="3" fillId="10" borderId="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7" xfId="0" applyNumberFormat="1" applyFont="1" applyFill="1" applyBorder="1" applyAlignment="1" applyProtection="1">
      <alignment horizontal="center" vertical="top" wrapText="1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NumberFormat="1" applyFont="1" applyFill="1" applyBorder="1" applyAlignment="1" applyProtection="1">
      <alignment horizontal="left" vertical="top" wrapText="1"/>
    </xf>
    <xf numFmtId="0" fontId="4" fillId="12" borderId="1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/>
    <xf numFmtId="0" fontId="34" fillId="0" borderId="0" xfId="0" applyFont="1"/>
    <xf numFmtId="0" fontId="14" fillId="6" borderId="9" xfId="0" applyNumberFormat="1" applyFont="1" applyFill="1" applyBorder="1" applyAlignment="1" applyProtection="1">
      <alignment horizontal="center" vertical="center" wrapText="1"/>
    </xf>
    <xf numFmtId="0" fontId="22" fillId="6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4" fillId="19" borderId="9" xfId="0" applyFont="1" applyFill="1" applyBorder="1"/>
    <xf numFmtId="0" fontId="24" fillId="0" borderId="9" xfId="0" applyFont="1" applyBorder="1" applyAlignment="1">
      <alignment vertical="center"/>
    </xf>
    <xf numFmtId="0" fontId="13" fillId="0" borderId="9" xfId="0" applyFont="1" applyBorder="1" applyAlignment="1">
      <alignment horizontal="right"/>
    </xf>
    <xf numFmtId="0" fontId="7" fillId="8" borderId="9" xfId="0" applyNumberFormat="1" applyFont="1" applyFill="1" applyBorder="1" applyAlignment="1" applyProtection="1">
      <alignment horizontal="right" wrapText="1"/>
    </xf>
    <xf numFmtId="0" fontId="7" fillId="9" borderId="9" xfId="0" applyNumberFormat="1" applyFont="1" applyFill="1" applyBorder="1" applyAlignment="1" applyProtection="1">
      <alignment horizontal="left" vertical="center" wrapText="1"/>
    </xf>
    <xf numFmtId="0" fontId="22" fillId="0" borderId="9" xfId="0" applyFont="1" applyBorder="1" applyAlignment="1">
      <alignment vertical="center" wrapText="1"/>
    </xf>
    <xf numFmtId="0" fontId="24" fillId="0" borderId="9" xfId="0" applyFont="1" applyBorder="1"/>
    <xf numFmtId="0" fontId="22" fillId="0" borderId="9" xfId="0" applyFont="1" applyBorder="1"/>
    <xf numFmtId="0" fontId="13" fillId="0" borderId="9" xfId="0" applyFont="1" applyBorder="1"/>
    <xf numFmtId="0" fontId="21" fillId="0" borderId="9" xfId="0" applyFont="1" applyBorder="1"/>
    <xf numFmtId="0" fontId="7" fillId="17" borderId="9" xfId="0" applyNumberFormat="1" applyFont="1" applyFill="1" applyBorder="1" applyAlignment="1" applyProtection="1">
      <alignment horizontal="left" vertical="center" wrapText="1"/>
    </xf>
    <xf numFmtId="0" fontId="22" fillId="16" borderId="9" xfId="0" applyFont="1" applyFill="1" applyBorder="1" applyAlignment="1">
      <alignment vertical="center" wrapText="1"/>
    </xf>
    <xf numFmtId="0" fontId="24" fillId="13" borderId="9" xfId="0" applyFont="1" applyFill="1" applyBorder="1"/>
    <xf numFmtId="0" fontId="7" fillId="0" borderId="9" xfId="0" applyNumberFormat="1" applyFont="1" applyFill="1" applyBorder="1" applyAlignment="1" applyProtection="1">
      <alignment horizontal="right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2" fillId="19" borderId="9" xfId="0" applyFont="1" applyFill="1" applyBorder="1" applyAlignment="1">
      <alignment vertical="center" wrapText="1"/>
    </xf>
    <xf numFmtId="0" fontId="24" fillId="0" borderId="9" xfId="0" applyFont="1" applyFill="1" applyBorder="1"/>
    <xf numFmtId="0" fontId="22" fillId="0" borderId="9" xfId="0" applyFont="1" applyFill="1" applyBorder="1"/>
    <xf numFmtId="0" fontId="13" fillId="0" borderId="9" xfId="0" applyFont="1" applyFill="1" applyBorder="1"/>
    <xf numFmtId="0" fontId="21" fillId="0" borderId="9" xfId="0" applyFont="1" applyFill="1" applyBorder="1"/>
    <xf numFmtId="0" fontId="16" fillId="0" borderId="9" xfId="0" applyFont="1" applyBorder="1"/>
    <xf numFmtId="0" fontId="17" fillId="0" borderId="9" xfId="0" applyFont="1" applyBorder="1"/>
    <xf numFmtId="0" fontId="22" fillId="16" borderId="9" xfId="0" applyNumberFormat="1" applyFont="1" applyFill="1" applyBorder="1" applyAlignment="1" applyProtection="1">
      <alignment horizontal="left" vertical="center" wrapText="1"/>
    </xf>
    <xf numFmtId="0" fontId="13" fillId="19" borderId="9" xfId="0" applyFont="1" applyFill="1" applyBorder="1"/>
    <xf numFmtId="0" fontId="7" fillId="13" borderId="9" xfId="0" applyNumberFormat="1" applyFont="1" applyFill="1" applyBorder="1" applyAlignment="1" applyProtection="1">
      <alignment horizontal="left" vertical="center" wrapText="1"/>
    </xf>
    <xf numFmtId="0" fontId="18" fillId="13" borderId="9" xfId="0" applyNumberFormat="1" applyFont="1" applyFill="1" applyBorder="1" applyAlignment="1" applyProtection="1">
      <alignment horizontal="left" vertical="center" wrapText="1"/>
    </xf>
    <xf numFmtId="0" fontId="19" fillId="0" borderId="9" xfId="0" applyFont="1" applyBorder="1"/>
    <xf numFmtId="0" fontId="24" fillId="13" borderId="9" xfId="0" applyNumberFormat="1" applyFont="1" applyFill="1" applyBorder="1" applyAlignment="1" applyProtection="1">
      <alignment horizontal="right" vertical="center" wrapText="1"/>
    </xf>
    <xf numFmtId="0" fontId="22" fillId="13" borderId="9" xfId="0" applyNumberFormat="1" applyFont="1" applyFill="1" applyBorder="1" applyAlignment="1" applyProtection="1">
      <alignment horizontal="right" vertical="center" wrapText="1"/>
    </xf>
    <xf numFmtId="0" fontId="18" fillId="0" borderId="9" xfId="0" applyFont="1" applyBorder="1"/>
    <xf numFmtId="0" fontId="22" fillId="0" borderId="9" xfId="0" applyFont="1" applyFill="1" applyBorder="1" applyAlignment="1">
      <alignment vertical="center" wrapText="1"/>
    </xf>
    <xf numFmtId="0" fontId="20" fillId="0" borderId="9" xfId="0" applyFont="1" applyBorder="1"/>
    <xf numFmtId="0" fontId="7" fillId="20" borderId="9" xfId="0" applyNumberFormat="1" applyFont="1" applyFill="1" applyBorder="1" applyAlignment="1" applyProtection="1">
      <alignment horizontal="right" wrapText="1"/>
    </xf>
    <xf numFmtId="0" fontId="7" fillId="20" borderId="9" xfId="0" applyNumberFormat="1" applyFont="1" applyFill="1" applyBorder="1" applyAlignment="1" applyProtection="1">
      <alignment horizontal="left" vertical="center" wrapText="1"/>
    </xf>
    <xf numFmtId="0" fontId="22" fillId="20" borderId="9" xfId="0" applyFont="1" applyFill="1" applyBorder="1"/>
    <xf numFmtId="0" fontId="24" fillId="20" borderId="9" xfId="0" applyFont="1" applyFill="1" applyBorder="1"/>
    <xf numFmtId="0" fontId="13" fillId="20" borderId="9" xfId="0" applyFont="1" applyFill="1" applyBorder="1"/>
    <xf numFmtId="0" fontId="25" fillId="20" borderId="9" xfId="0" applyFont="1" applyFill="1" applyBorder="1"/>
    <xf numFmtId="0" fontId="22" fillId="20" borderId="9" xfId="0" applyFont="1" applyFill="1" applyBorder="1" applyAlignment="1">
      <alignment vertical="center" wrapText="1"/>
    </xf>
    <xf numFmtId="0" fontId="16" fillId="20" borderId="9" xfId="0" applyFont="1" applyFill="1" applyBorder="1"/>
    <xf numFmtId="0" fontId="20" fillId="20" borderId="9" xfId="0" applyFont="1" applyFill="1" applyBorder="1"/>
    <xf numFmtId="0" fontId="22" fillId="0" borderId="9" xfId="0" applyFont="1" applyBorder="1" applyAlignment="1">
      <alignment horizontal="left" vertical="center" wrapText="1"/>
    </xf>
    <xf numFmtId="0" fontId="22" fillId="19" borderId="9" xfId="0" applyFont="1" applyFill="1" applyBorder="1" applyAlignment="1">
      <alignment vertical="center"/>
    </xf>
    <xf numFmtId="0" fontId="24" fillId="21" borderId="9" xfId="1" applyFont="1" applyFill="1" applyBorder="1" applyAlignment="1">
      <alignment horizontal="left" vertical="top" wrapText="1"/>
    </xf>
    <xf numFmtId="0" fontId="22" fillId="19" borderId="9" xfId="0" applyFont="1" applyFill="1" applyBorder="1"/>
    <xf numFmtId="0" fontId="22" fillId="0" borderId="9" xfId="0" applyFont="1" applyBorder="1" applyAlignment="1">
      <alignment vertical="center"/>
    </xf>
    <xf numFmtId="0" fontId="26" fillId="0" borderId="9" xfId="0" applyFont="1" applyBorder="1"/>
    <xf numFmtId="0" fontId="24" fillId="19" borderId="9" xfId="0" applyNumberFormat="1" applyFont="1" applyFill="1" applyBorder="1" applyAlignment="1" applyProtection="1">
      <alignment horizontal="right" vertical="center" wrapText="1"/>
    </xf>
    <xf numFmtId="0" fontId="22" fillId="19" borderId="9" xfId="0" applyNumberFormat="1" applyFont="1" applyFill="1" applyBorder="1" applyAlignment="1" applyProtection="1">
      <alignment horizontal="right" vertical="center" wrapText="1"/>
    </xf>
    <xf numFmtId="0" fontId="7" fillId="19" borderId="9" xfId="0" applyNumberFormat="1" applyFont="1" applyFill="1" applyBorder="1" applyAlignment="1" applyProtection="1">
      <alignment horizontal="left" vertical="center" wrapText="1"/>
    </xf>
    <xf numFmtId="0" fontId="22" fillId="18" borderId="9" xfId="1" applyFont="1" applyFill="1" applyBorder="1" applyAlignment="1">
      <alignment vertical="center" wrapText="1"/>
    </xf>
    <xf numFmtId="0" fontId="7" fillId="0" borderId="9" xfId="0" applyFont="1" applyBorder="1"/>
    <xf numFmtId="0" fontId="22" fillId="19" borderId="9" xfId="0" applyFont="1" applyFill="1" applyBorder="1" applyAlignment="1">
      <alignment horizontal="left" vertical="center" wrapText="1" indent="1"/>
    </xf>
    <xf numFmtId="0" fontId="27" fillId="0" borderId="9" xfId="0" applyFont="1" applyBorder="1"/>
    <xf numFmtId="0" fontId="24" fillId="0" borderId="9" xfId="1" applyFont="1" applyFill="1" applyBorder="1"/>
    <xf numFmtId="0" fontId="22" fillId="19" borderId="9" xfId="0" applyFont="1" applyFill="1" applyBorder="1" applyAlignment="1">
      <alignment horizontal="left" vertical="center" wrapText="1"/>
    </xf>
    <xf numFmtId="0" fontId="33" fillId="18" borderId="9" xfId="0" applyFont="1" applyFill="1" applyBorder="1"/>
    <xf numFmtId="0" fontId="22" fillId="18" borderId="9" xfId="0" applyFont="1" applyFill="1" applyBorder="1" applyAlignment="1">
      <alignment horizontal="left" vertical="center" wrapText="1"/>
    </xf>
    <xf numFmtId="0" fontId="22" fillId="18" borderId="9" xfId="0" applyFont="1" applyFill="1" applyBorder="1"/>
    <xf numFmtId="0" fontId="24" fillId="9" borderId="9" xfId="0" applyNumberFormat="1" applyFont="1" applyFill="1" applyBorder="1" applyAlignment="1" applyProtection="1">
      <alignment horizontal="left" vertical="center" wrapText="1"/>
    </xf>
    <xf numFmtId="0" fontId="22" fillId="9" borderId="9" xfId="0" applyNumberFormat="1" applyFont="1" applyFill="1" applyBorder="1" applyAlignment="1" applyProtection="1">
      <alignment horizontal="left" vertical="center" wrapText="1"/>
    </xf>
    <xf numFmtId="0" fontId="28" fillId="0" borderId="9" xfId="0" applyFont="1" applyBorder="1"/>
    <xf numFmtId="0" fontId="22" fillId="18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3" fillId="0" borderId="9" xfId="0" applyFont="1" applyBorder="1"/>
    <xf numFmtId="0" fontId="15" fillId="0" borderId="9" xfId="0" applyFont="1" applyBorder="1"/>
    <xf numFmtId="0" fontId="13" fillId="21" borderId="9" xfId="1" applyFont="1" applyFill="1" applyBorder="1" applyAlignment="1">
      <alignment horizontal="left" vertical="top" wrapText="1"/>
    </xf>
    <xf numFmtId="0" fontId="21" fillId="13" borderId="9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99785</xdr:colOff>
      <xdr:row>1</xdr:row>
      <xdr:rowOff>1114</xdr:rowOff>
    </xdr:to>
    <xdr:pic>
      <xdr:nvPicPr>
        <xdr:cNvPr id="1283294533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SPIE" TargetMode="External"/><Relationship Id="rId3" Type="http://schemas.openxmlformats.org/officeDocument/2006/relationships/hyperlink" Target="https://www.worldcat.org/issn/1742-6588" TargetMode="External"/><Relationship Id="rId7" Type="http://schemas.openxmlformats.org/officeDocument/2006/relationships/hyperlink" Target="https://www.worldcat.org/issn/0277-786X" TargetMode="External"/><Relationship Id="rId2" Type="http://schemas.openxmlformats.org/officeDocument/2006/relationships/hyperlink" Target="https://www.worldcat.org/issn/1001-6538" TargetMode="External"/><Relationship Id="rId1" Type="http://schemas.openxmlformats.org/officeDocument/2006/relationships/hyperlink" Target="http://iopscience.iop.org/journal/1742-6596" TargetMode="External"/><Relationship Id="rId6" Type="http://schemas.openxmlformats.org/officeDocument/2006/relationships/hyperlink" Target="http://www.scimagojr.com/journalsearch.php?q=Italian%20Association%20of%20Chemical%20Engineering%20-%20AIDIC&amp;tip=pub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worldcat.org/issn/2356-6140" TargetMode="External"/><Relationship Id="rId10" Type="http://schemas.openxmlformats.org/officeDocument/2006/relationships/hyperlink" Target="https://www.worldcat.org/issn/1085-3375" TargetMode="External"/><Relationship Id="rId4" Type="http://schemas.openxmlformats.org/officeDocument/2006/relationships/hyperlink" Target="http://www.scimagojr.com/journalsearch.php?q=Trans%20Tech%20Publications&amp;tip=pub" TargetMode="External"/><Relationship Id="rId9" Type="http://schemas.openxmlformats.org/officeDocument/2006/relationships/hyperlink" Target="https://www.worldcat.org/issn/0094-243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3825"/>
  <sheetViews>
    <sheetView topLeftCell="A245" zoomScale="140" zoomScaleNormal="140" workbookViewId="0">
      <selection activeCell="J350" sqref="J350"/>
    </sheetView>
  </sheetViews>
  <sheetFormatPr defaultRowHeight="14.5"/>
  <cols>
    <col min="1" max="1" width="3.453125" customWidth="1"/>
    <col min="2" max="3" width="6.81640625" customWidth="1"/>
    <col min="4" max="4" width="3.453125" customWidth="1"/>
    <col min="5" max="5" width="6.81640625" customWidth="1"/>
    <col min="6" max="6" width="6.1796875" customWidth="1"/>
    <col min="7" max="7" width="2.81640625" customWidth="1"/>
    <col min="8" max="11" width="6.81640625" customWidth="1"/>
  </cols>
  <sheetData>
    <row r="1" spans="1:18" ht="51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8" ht="30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8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50" t="s">
        <v>6</v>
      </c>
      <c r="G3" s="51"/>
      <c r="H3" s="7" t="s">
        <v>7</v>
      </c>
      <c r="I3" s="7" t="s">
        <v>8</v>
      </c>
      <c r="J3" s="7" t="s">
        <v>9</v>
      </c>
      <c r="K3" s="7" t="s">
        <v>10</v>
      </c>
    </row>
    <row r="4" spans="1:18" ht="15" customHeight="1">
      <c r="A4" s="5"/>
      <c r="B4" s="2" t="s">
        <v>11</v>
      </c>
      <c r="C4" s="2" t="s">
        <v>12</v>
      </c>
      <c r="D4" s="5">
        <v>68369</v>
      </c>
      <c r="E4" s="5">
        <v>1031</v>
      </c>
      <c r="F4" s="46">
        <v>5227</v>
      </c>
      <c r="G4" s="47"/>
      <c r="H4" s="5">
        <v>7192</v>
      </c>
      <c r="I4" s="5">
        <v>7639</v>
      </c>
      <c r="J4" s="5">
        <v>6593</v>
      </c>
      <c r="K4" s="5">
        <v>5658</v>
      </c>
      <c r="L4">
        <f>SUM(E4:K4)</f>
        <v>33340</v>
      </c>
      <c r="M4">
        <f>L4/D4</f>
        <v>0.48764791060275858</v>
      </c>
    </row>
    <row r="5" spans="1:18" ht="24" customHeight="1">
      <c r="A5" s="5"/>
      <c r="B5" s="2" t="s">
        <v>11</v>
      </c>
      <c r="C5" s="2" t="s">
        <v>13</v>
      </c>
      <c r="D5" s="5">
        <v>16803</v>
      </c>
      <c r="E5" s="5" t="s">
        <v>14</v>
      </c>
      <c r="F5" s="46" t="s">
        <v>15</v>
      </c>
      <c r="G5" s="47"/>
      <c r="H5" s="5" t="s">
        <v>16</v>
      </c>
      <c r="I5" s="5" t="s">
        <v>17</v>
      </c>
      <c r="J5" s="5" t="s">
        <v>18</v>
      </c>
      <c r="K5" s="5" t="s">
        <v>19</v>
      </c>
    </row>
    <row r="6" spans="1:18" ht="24" customHeight="1">
      <c r="A6" s="5">
        <v>1</v>
      </c>
      <c r="B6" s="2" t="s">
        <v>20</v>
      </c>
      <c r="C6" s="2" t="s">
        <v>21</v>
      </c>
      <c r="D6" s="8">
        <v>4077</v>
      </c>
      <c r="E6" s="5">
        <v>215</v>
      </c>
      <c r="F6" s="46">
        <v>799</v>
      </c>
      <c r="G6" s="47"/>
      <c r="H6" s="5">
        <v>793</v>
      </c>
      <c r="I6" s="5">
        <v>784</v>
      </c>
      <c r="J6" s="5">
        <v>537</v>
      </c>
      <c r="K6" s="5">
        <v>399</v>
      </c>
      <c r="L6" s="9">
        <f t="shared" ref="L6:L69" si="0">SUM(E6:K6)</f>
        <v>3527</v>
      </c>
      <c r="M6">
        <f>L6*100/D6</f>
        <v>86.509688496443459</v>
      </c>
      <c r="N6">
        <f>(L6/3131)</f>
        <v>1.1264771638454167</v>
      </c>
      <c r="O6">
        <v>3131</v>
      </c>
      <c r="P6" s="9">
        <f>L6/O6</f>
        <v>1.1264771638454167</v>
      </c>
      <c r="R6">
        <f>(L6*100)/L4</f>
        <v>10.578884223155368</v>
      </c>
    </row>
    <row r="7" spans="1:18" ht="17.149999999999999" customHeight="1">
      <c r="A7" s="5">
        <v>2</v>
      </c>
      <c r="B7" s="2" t="s">
        <v>22</v>
      </c>
      <c r="C7" s="2" t="s">
        <v>23</v>
      </c>
      <c r="D7" s="5">
        <v>2360</v>
      </c>
      <c r="E7" s="5">
        <v>42</v>
      </c>
      <c r="F7" s="46">
        <v>227</v>
      </c>
      <c r="G7" s="47"/>
      <c r="H7" s="5">
        <v>286</v>
      </c>
      <c r="I7" s="5">
        <v>345</v>
      </c>
      <c r="J7" s="5">
        <v>330</v>
      </c>
      <c r="K7" s="5">
        <v>257</v>
      </c>
      <c r="L7" s="3">
        <f t="shared" si="0"/>
        <v>1487</v>
      </c>
      <c r="M7">
        <f>(L7*100)/D7</f>
        <v>63.008474576271183</v>
      </c>
      <c r="N7">
        <f>L7/3131</f>
        <v>0.47492813797508782</v>
      </c>
      <c r="O7">
        <v>4647</v>
      </c>
      <c r="P7">
        <f>(L7/O7)</f>
        <v>0.31999139229610502</v>
      </c>
      <c r="R7">
        <f>(L7*100)/L4</f>
        <v>4.4601079784043192</v>
      </c>
    </row>
    <row r="8" spans="1:18" ht="24" customHeight="1">
      <c r="A8" s="5"/>
      <c r="B8" s="2" t="s">
        <v>11</v>
      </c>
      <c r="C8" s="2" t="s">
        <v>24</v>
      </c>
      <c r="D8" s="5">
        <v>2027</v>
      </c>
      <c r="E8" s="5">
        <v>0</v>
      </c>
      <c r="F8" s="46">
        <v>0</v>
      </c>
      <c r="G8" s="47"/>
      <c r="H8" s="5">
        <v>0</v>
      </c>
      <c r="I8" s="5">
        <v>0</v>
      </c>
      <c r="J8" s="5">
        <v>0</v>
      </c>
      <c r="K8" s="5">
        <v>0</v>
      </c>
      <c r="L8">
        <f t="shared" si="0"/>
        <v>0</v>
      </c>
      <c r="M8">
        <f t="shared" ref="M8:M71" si="1">L8*100/D8</f>
        <v>0</v>
      </c>
      <c r="R8">
        <v>0</v>
      </c>
    </row>
    <row r="9" spans="1:18" ht="17.149999999999999" customHeight="1">
      <c r="A9" s="5">
        <v>3</v>
      </c>
      <c r="B9" s="2" t="s">
        <v>25</v>
      </c>
      <c r="C9" s="2" t="s">
        <v>26</v>
      </c>
      <c r="D9" s="5">
        <v>1782</v>
      </c>
      <c r="E9" s="5">
        <v>39</v>
      </c>
      <c r="F9" s="46">
        <v>232</v>
      </c>
      <c r="G9" s="47"/>
      <c r="H9" s="5">
        <v>193</v>
      </c>
      <c r="I9" s="5">
        <v>182</v>
      </c>
      <c r="J9" s="5">
        <v>160</v>
      </c>
      <c r="K9" s="5">
        <v>199</v>
      </c>
      <c r="L9">
        <f t="shared" si="0"/>
        <v>1005</v>
      </c>
      <c r="M9">
        <f t="shared" si="1"/>
        <v>56.397306397306394</v>
      </c>
      <c r="N9">
        <f>(L9/3131)</f>
        <v>0.32098371127435327</v>
      </c>
      <c r="O9">
        <v>3020</v>
      </c>
      <c r="P9">
        <f t="shared" ref="P9:P40" si="2">L9/O9</f>
        <v>0.33278145695364236</v>
      </c>
      <c r="R9">
        <f>(L9*100)/L4</f>
        <v>3.0143971205758846</v>
      </c>
    </row>
    <row r="10" spans="1:18" ht="24" customHeight="1">
      <c r="A10" s="5">
        <v>4</v>
      </c>
      <c r="B10" s="2" t="s">
        <v>27</v>
      </c>
      <c r="C10" s="2" t="s">
        <v>28</v>
      </c>
      <c r="D10" s="5">
        <v>1364</v>
      </c>
      <c r="E10" s="5">
        <v>25</v>
      </c>
      <c r="F10" s="46">
        <v>139</v>
      </c>
      <c r="G10" s="47"/>
      <c r="H10" s="5">
        <v>203</v>
      </c>
      <c r="I10" s="5">
        <v>272</v>
      </c>
      <c r="J10" s="5">
        <v>201</v>
      </c>
      <c r="K10" s="5">
        <v>111</v>
      </c>
      <c r="L10">
        <f t="shared" si="0"/>
        <v>951</v>
      </c>
      <c r="M10">
        <f t="shared" si="1"/>
        <v>69.721407624633429</v>
      </c>
      <c r="N10">
        <f t="shared" ref="N10:N73" si="3">L10/3131</f>
        <v>0.30373682529543278</v>
      </c>
      <c r="O10">
        <v>9133</v>
      </c>
      <c r="P10">
        <f t="shared" si="2"/>
        <v>0.10412788787911968</v>
      </c>
      <c r="R10">
        <f>(L10*100)/L4</f>
        <v>2.8524295140971807</v>
      </c>
    </row>
    <row r="11" spans="1:18" ht="15" customHeight="1">
      <c r="A11" s="5">
        <v>5</v>
      </c>
      <c r="B11" s="2" t="s">
        <v>29</v>
      </c>
      <c r="C11" s="2" t="s">
        <v>30</v>
      </c>
      <c r="D11" s="5">
        <v>1319</v>
      </c>
      <c r="E11" s="5">
        <v>19</v>
      </c>
      <c r="F11" s="46">
        <v>133</v>
      </c>
      <c r="G11" s="47"/>
      <c r="H11" s="5">
        <v>171</v>
      </c>
      <c r="I11" s="5">
        <v>226</v>
      </c>
      <c r="J11" s="5">
        <v>197</v>
      </c>
      <c r="K11" s="5">
        <v>92</v>
      </c>
      <c r="L11">
        <f t="shared" si="0"/>
        <v>838</v>
      </c>
      <c r="M11">
        <f t="shared" si="1"/>
        <v>63.532979529946928</v>
      </c>
      <c r="N11">
        <f t="shared" si="3"/>
        <v>0.26764611945065475</v>
      </c>
      <c r="O11">
        <v>4443</v>
      </c>
      <c r="P11">
        <f t="shared" si="2"/>
        <v>0.18861129867206841</v>
      </c>
    </row>
    <row r="12" spans="1:18" ht="17.149999999999999" customHeight="1">
      <c r="A12" s="5">
        <v>6</v>
      </c>
      <c r="B12" s="2" t="s">
        <v>31</v>
      </c>
      <c r="C12" s="2" t="s">
        <v>32</v>
      </c>
      <c r="D12" s="5">
        <v>1209</v>
      </c>
      <c r="E12" s="5">
        <v>38</v>
      </c>
      <c r="F12" s="46">
        <v>199</v>
      </c>
      <c r="G12" s="47"/>
      <c r="H12" s="5">
        <v>170</v>
      </c>
      <c r="I12" s="5">
        <v>251</v>
      </c>
      <c r="J12" s="5">
        <v>199</v>
      </c>
      <c r="K12" s="5">
        <v>149</v>
      </c>
      <c r="L12">
        <f t="shared" si="0"/>
        <v>1006</v>
      </c>
      <c r="M12">
        <f t="shared" si="1"/>
        <v>83.209263854425146</v>
      </c>
      <c r="N12">
        <f t="shared" si="3"/>
        <v>0.32130309805174068</v>
      </c>
      <c r="O12">
        <v>5454</v>
      </c>
      <c r="P12">
        <f t="shared" si="2"/>
        <v>0.18445177851118444</v>
      </c>
    </row>
    <row r="13" spans="1:18" ht="24" customHeight="1">
      <c r="A13" s="5">
        <v>7</v>
      </c>
      <c r="B13" s="2" t="s">
        <v>33</v>
      </c>
      <c r="C13" s="2" t="s">
        <v>34</v>
      </c>
      <c r="D13" s="5">
        <v>1051</v>
      </c>
      <c r="E13" s="5">
        <v>39</v>
      </c>
      <c r="F13" s="46">
        <v>91</v>
      </c>
      <c r="G13" s="47"/>
      <c r="H13" s="5">
        <v>60</v>
      </c>
      <c r="I13" s="5">
        <v>105</v>
      </c>
      <c r="J13" s="5">
        <v>57</v>
      </c>
      <c r="K13" s="5">
        <v>95</v>
      </c>
      <c r="L13">
        <f t="shared" si="0"/>
        <v>447</v>
      </c>
      <c r="M13">
        <f t="shared" si="1"/>
        <v>42.530922930542339</v>
      </c>
      <c r="N13">
        <f t="shared" si="3"/>
        <v>0.14276588949217503</v>
      </c>
      <c r="O13">
        <v>3074</v>
      </c>
      <c r="P13">
        <f t="shared" si="2"/>
        <v>0.14541314248536108</v>
      </c>
    </row>
    <row r="14" spans="1:18" ht="17.149999999999999" customHeight="1">
      <c r="A14" s="5">
        <v>8</v>
      </c>
      <c r="B14" s="2" t="s">
        <v>35</v>
      </c>
      <c r="C14" s="2" t="s">
        <v>36</v>
      </c>
      <c r="D14" s="5">
        <v>996</v>
      </c>
      <c r="E14" s="5">
        <v>13</v>
      </c>
      <c r="F14" s="46">
        <v>41</v>
      </c>
      <c r="G14" s="47"/>
      <c r="H14" s="5">
        <v>71</v>
      </c>
      <c r="I14" s="5">
        <v>89</v>
      </c>
      <c r="J14" s="5">
        <v>60</v>
      </c>
      <c r="K14" s="5">
        <v>67</v>
      </c>
      <c r="L14">
        <f t="shared" si="0"/>
        <v>341</v>
      </c>
      <c r="M14">
        <f t="shared" si="1"/>
        <v>34.23694779116466</v>
      </c>
      <c r="N14">
        <f t="shared" si="3"/>
        <v>0.10891089108910891</v>
      </c>
      <c r="O14">
        <v>1989</v>
      </c>
      <c r="P14">
        <f t="shared" si="2"/>
        <v>0.1714429361488185</v>
      </c>
    </row>
    <row r="15" spans="1:18" ht="17.149999999999999" customHeight="1">
      <c r="A15" s="5">
        <v>9</v>
      </c>
      <c r="B15" s="2" t="s">
        <v>37</v>
      </c>
      <c r="C15" s="2" t="s">
        <v>38</v>
      </c>
      <c r="D15" s="5">
        <v>893</v>
      </c>
      <c r="E15" s="5">
        <v>4</v>
      </c>
      <c r="F15" s="46">
        <v>53</v>
      </c>
      <c r="G15" s="47"/>
      <c r="H15" s="5">
        <v>75</v>
      </c>
      <c r="I15" s="5">
        <v>152</v>
      </c>
      <c r="J15" s="5">
        <v>82</v>
      </c>
      <c r="K15" s="5">
        <v>67</v>
      </c>
      <c r="L15">
        <f t="shared" si="0"/>
        <v>433</v>
      </c>
      <c r="M15">
        <f t="shared" si="1"/>
        <v>48.48824188129899</v>
      </c>
      <c r="N15">
        <f t="shared" si="3"/>
        <v>0.13829447460875119</v>
      </c>
      <c r="O15">
        <v>2222</v>
      </c>
      <c r="P15">
        <f t="shared" si="2"/>
        <v>0.19486948694869488</v>
      </c>
    </row>
    <row r="16" spans="1:18" ht="15" customHeight="1">
      <c r="A16" s="5">
        <v>10</v>
      </c>
      <c r="B16" s="2" t="s">
        <v>39</v>
      </c>
      <c r="C16" s="2" t="s">
        <v>40</v>
      </c>
      <c r="D16" s="5">
        <v>747</v>
      </c>
      <c r="E16" s="5">
        <v>24</v>
      </c>
      <c r="F16" s="46">
        <v>70</v>
      </c>
      <c r="G16" s="47"/>
      <c r="H16" s="5">
        <v>111</v>
      </c>
      <c r="I16" s="5">
        <v>56</v>
      </c>
      <c r="J16" s="5">
        <v>84</v>
      </c>
      <c r="K16" s="5">
        <v>75</v>
      </c>
      <c r="L16">
        <f t="shared" si="0"/>
        <v>420</v>
      </c>
      <c r="M16">
        <f t="shared" si="1"/>
        <v>56.224899598393577</v>
      </c>
      <c r="N16">
        <f t="shared" si="3"/>
        <v>0.13414244650271478</v>
      </c>
      <c r="O16">
        <v>4265</v>
      </c>
      <c r="P16">
        <f t="shared" si="2"/>
        <v>9.8475967174677603E-2</v>
      </c>
    </row>
    <row r="17" spans="1:16" ht="17.149999999999999" customHeight="1">
      <c r="A17" s="5">
        <v>11</v>
      </c>
      <c r="B17" s="2" t="s">
        <v>41</v>
      </c>
      <c r="C17" s="2" t="s">
        <v>42</v>
      </c>
      <c r="D17" s="5">
        <v>722</v>
      </c>
      <c r="E17" s="5">
        <v>7</v>
      </c>
      <c r="F17" s="46">
        <v>83</v>
      </c>
      <c r="G17" s="47"/>
      <c r="H17" s="5">
        <v>90</v>
      </c>
      <c r="I17" s="5">
        <v>81</v>
      </c>
      <c r="J17" s="5">
        <v>76</v>
      </c>
      <c r="K17" s="5">
        <v>44</v>
      </c>
      <c r="L17">
        <f t="shared" si="0"/>
        <v>381</v>
      </c>
      <c r="M17">
        <f t="shared" si="1"/>
        <v>52.770083102493075</v>
      </c>
      <c r="N17">
        <f t="shared" si="3"/>
        <v>0.12168636218460556</v>
      </c>
      <c r="O17">
        <v>2835</v>
      </c>
      <c r="P17">
        <f t="shared" si="2"/>
        <v>0.1343915343915344</v>
      </c>
    </row>
    <row r="18" spans="1:16" ht="24" customHeight="1">
      <c r="A18" s="5">
        <v>12</v>
      </c>
      <c r="B18" s="2" t="s">
        <v>43</v>
      </c>
      <c r="C18" s="2" t="s">
        <v>44</v>
      </c>
      <c r="D18" s="5">
        <v>687</v>
      </c>
      <c r="E18" s="5">
        <v>5</v>
      </c>
      <c r="F18" s="46">
        <v>48</v>
      </c>
      <c r="G18" s="47"/>
      <c r="H18" s="5">
        <v>83</v>
      </c>
      <c r="I18" s="5">
        <v>92</v>
      </c>
      <c r="J18" s="5">
        <v>118</v>
      </c>
      <c r="K18" s="5">
        <v>96</v>
      </c>
      <c r="L18">
        <f t="shared" si="0"/>
        <v>442</v>
      </c>
      <c r="M18">
        <f t="shared" si="1"/>
        <v>64.337700145560405</v>
      </c>
      <c r="N18">
        <f t="shared" si="3"/>
        <v>0.14116895560523796</v>
      </c>
      <c r="O18">
        <v>10706</v>
      </c>
      <c r="P18">
        <f t="shared" si="2"/>
        <v>4.1285260601531849E-2</v>
      </c>
    </row>
    <row r="19" spans="1:16" ht="17.149999999999999" customHeight="1">
      <c r="A19" s="5">
        <v>13</v>
      </c>
      <c r="B19" s="2" t="s">
        <v>45</v>
      </c>
      <c r="C19" s="2" t="s">
        <v>46</v>
      </c>
      <c r="D19" s="5">
        <v>609</v>
      </c>
      <c r="E19" s="5">
        <v>10</v>
      </c>
      <c r="F19" s="46">
        <v>69</v>
      </c>
      <c r="G19" s="47"/>
      <c r="H19" s="5">
        <v>62</v>
      </c>
      <c r="I19" s="5">
        <v>49</v>
      </c>
      <c r="J19" s="5">
        <v>52</v>
      </c>
      <c r="K19" s="5">
        <v>50</v>
      </c>
      <c r="L19">
        <f t="shared" si="0"/>
        <v>292</v>
      </c>
      <c r="M19">
        <f t="shared" si="1"/>
        <v>47.947454844006565</v>
      </c>
      <c r="N19">
        <f t="shared" si="3"/>
        <v>9.3260938997125523E-2</v>
      </c>
      <c r="O19">
        <v>3446</v>
      </c>
      <c r="P19">
        <f t="shared" si="2"/>
        <v>8.4735925710969245E-2</v>
      </c>
    </row>
    <row r="20" spans="1:16" ht="17.149999999999999" customHeight="1">
      <c r="A20" s="5">
        <v>14</v>
      </c>
      <c r="B20" s="2" t="s">
        <v>47</v>
      </c>
      <c r="C20" s="2" t="s">
        <v>48</v>
      </c>
      <c r="D20" s="5">
        <v>481</v>
      </c>
      <c r="E20" s="5">
        <v>5</v>
      </c>
      <c r="F20" s="46">
        <v>21</v>
      </c>
      <c r="G20" s="47"/>
      <c r="H20" s="5">
        <v>34</v>
      </c>
      <c r="I20" s="5">
        <v>25</v>
      </c>
      <c r="J20" s="5">
        <v>35</v>
      </c>
      <c r="K20" s="5">
        <v>40</v>
      </c>
      <c r="L20">
        <f t="shared" si="0"/>
        <v>160</v>
      </c>
      <c r="M20">
        <f t="shared" si="1"/>
        <v>33.264033264033266</v>
      </c>
      <c r="N20">
        <f t="shared" si="3"/>
        <v>5.1101884381986588E-2</v>
      </c>
      <c r="O20">
        <v>4564</v>
      </c>
      <c r="P20">
        <f t="shared" si="2"/>
        <v>3.5056967572304996E-2</v>
      </c>
    </row>
    <row r="21" spans="1:16" ht="17.149999999999999" customHeight="1">
      <c r="A21" s="5">
        <v>15</v>
      </c>
      <c r="B21" s="2" t="s">
        <v>49</v>
      </c>
      <c r="C21" s="2" t="s">
        <v>50</v>
      </c>
      <c r="D21" s="5">
        <v>460</v>
      </c>
      <c r="E21" s="5">
        <v>3</v>
      </c>
      <c r="F21" s="46">
        <v>21</v>
      </c>
      <c r="G21" s="47"/>
      <c r="H21" s="5">
        <v>25</v>
      </c>
      <c r="I21" s="5">
        <v>49</v>
      </c>
      <c r="J21" s="5">
        <v>41</v>
      </c>
      <c r="K21" s="5">
        <v>34</v>
      </c>
      <c r="L21">
        <f t="shared" si="0"/>
        <v>173</v>
      </c>
      <c r="M21">
        <f t="shared" si="1"/>
        <v>37.608695652173914</v>
      </c>
      <c r="N21">
        <f t="shared" si="3"/>
        <v>5.5253912488022999E-2</v>
      </c>
      <c r="O21">
        <v>8630</v>
      </c>
      <c r="P21">
        <f t="shared" si="2"/>
        <v>2.0046349942062572E-2</v>
      </c>
    </row>
    <row r="22" spans="1:16" ht="24" customHeight="1">
      <c r="A22" s="5">
        <v>16</v>
      </c>
      <c r="B22" s="2" t="s">
        <v>51</v>
      </c>
      <c r="C22" s="2" t="s">
        <v>52</v>
      </c>
      <c r="D22" s="5">
        <v>453</v>
      </c>
      <c r="E22" s="5">
        <v>3</v>
      </c>
      <c r="F22" s="46">
        <v>31</v>
      </c>
      <c r="G22" s="47"/>
      <c r="H22" s="5">
        <v>26</v>
      </c>
      <c r="I22" s="5">
        <v>30</v>
      </c>
      <c r="J22" s="5">
        <v>24</v>
      </c>
      <c r="K22" s="5">
        <v>47</v>
      </c>
      <c r="L22">
        <f t="shared" si="0"/>
        <v>161</v>
      </c>
      <c r="M22">
        <f t="shared" si="1"/>
        <v>35.540838852097131</v>
      </c>
      <c r="N22">
        <f t="shared" si="3"/>
        <v>5.1421271159374005E-2</v>
      </c>
      <c r="O22">
        <v>1814</v>
      </c>
      <c r="P22">
        <f t="shared" si="2"/>
        <v>8.8754134509371557E-2</v>
      </c>
    </row>
    <row r="23" spans="1:16" ht="17.149999999999999" customHeight="1">
      <c r="A23" s="5">
        <v>17</v>
      </c>
      <c r="B23" s="2" t="s">
        <v>53</v>
      </c>
      <c r="C23" s="2" t="s">
        <v>54</v>
      </c>
      <c r="D23" s="5">
        <v>385</v>
      </c>
      <c r="E23" s="5">
        <v>3</v>
      </c>
      <c r="F23" s="46">
        <v>11</v>
      </c>
      <c r="G23" s="47"/>
      <c r="H23" s="5">
        <v>31</v>
      </c>
      <c r="I23" s="5">
        <v>26</v>
      </c>
      <c r="J23" s="5">
        <v>53</v>
      </c>
      <c r="K23" s="5">
        <v>42</v>
      </c>
      <c r="L23">
        <f t="shared" si="0"/>
        <v>166</v>
      </c>
      <c r="M23">
        <f t="shared" si="1"/>
        <v>43.116883116883116</v>
      </c>
      <c r="N23">
        <f t="shared" si="3"/>
        <v>5.3018205046311086E-2</v>
      </c>
      <c r="O23">
        <v>4782</v>
      </c>
      <c r="P23">
        <f t="shared" si="2"/>
        <v>3.4713508992053534E-2</v>
      </c>
    </row>
    <row r="24" spans="1:16" ht="17.149999999999999" customHeight="1">
      <c r="A24" s="5">
        <v>18</v>
      </c>
      <c r="B24" s="2" t="s">
        <v>11</v>
      </c>
      <c r="C24" s="2" t="s">
        <v>55</v>
      </c>
      <c r="D24" s="5">
        <v>383</v>
      </c>
      <c r="E24" s="5">
        <v>5</v>
      </c>
      <c r="F24" s="46">
        <v>21</v>
      </c>
      <c r="G24" s="47"/>
      <c r="H24" s="5">
        <v>54</v>
      </c>
      <c r="I24" s="5">
        <v>32</v>
      </c>
      <c r="J24" s="5">
        <v>38</v>
      </c>
      <c r="K24" s="5">
        <v>29</v>
      </c>
      <c r="L24">
        <f t="shared" si="0"/>
        <v>179</v>
      </c>
      <c r="M24">
        <f t="shared" si="1"/>
        <v>46.736292428198432</v>
      </c>
      <c r="N24">
        <f t="shared" si="3"/>
        <v>5.717023315234749E-2</v>
      </c>
      <c r="O24">
        <v>1195</v>
      </c>
      <c r="P24">
        <f t="shared" si="2"/>
        <v>0.14979079497907949</v>
      </c>
    </row>
    <row r="25" spans="1:16" ht="17.149999999999999" customHeight="1">
      <c r="A25" s="5">
        <v>19</v>
      </c>
      <c r="B25" s="2" t="s">
        <v>56</v>
      </c>
      <c r="C25" s="2" t="s">
        <v>57</v>
      </c>
      <c r="D25" s="5">
        <v>347</v>
      </c>
      <c r="E25" s="5">
        <v>11</v>
      </c>
      <c r="F25" s="46">
        <v>21</v>
      </c>
      <c r="G25" s="47"/>
      <c r="H25" s="5">
        <v>39</v>
      </c>
      <c r="I25" s="5">
        <v>35</v>
      </c>
      <c r="J25" s="5">
        <v>47</v>
      </c>
      <c r="K25" s="5">
        <v>27</v>
      </c>
      <c r="L25">
        <f t="shared" si="0"/>
        <v>180</v>
      </c>
      <c r="M25">
        <f t="shared" si="1"/>
        <v>51.873198847262245</v>
      </c>
      <c r="N25">
        <f t="shared" si="3"/>
        <v>5.7489619929734906E-2</v>
      </c>
      <c r="O25">
        <v>1766</v>
      </c>
      <c r="P25">
        <f t="shared" si="2"/>
        <v>0.10192525481313704</v>
      </c>
    </row>
    <row r="26" spans="1:16" ht="24" customHeight="1">
      <c r="A26" s="5">
        <v>20</v>
      </c>
      <c r="B26" s="2" t="s">
        <v>58</v>
      </c>
      <c r="C26" s="2" t="s">
        <v>59</v>
      </c>
      <c r="D26" s="5">
        <v>316</v>
      </c>
      <c r="E26" s="5">
        <v>8</v>
      </c>
      <c r="F26" s="46">
        <v>28</v>
      </c>
      <c r="G26" s="47"/>
      <c r="H26" s="5">
        <v>29</v>
      </c>
      <c r="I26" s="5">
        <v>32</v>
      </c>
      <c r="J26" s="5">
        <v>38</v>
      </c>
      <c r="K26" s="5">
        <v>50</v>
      </c>
      <c r="L26">
        <f t="shared" si="0"/>
        <v>185</v>
      </c>
      <c r="M26">
        <f t="shared" si="1"/>
        <v>58.544303797468352</v>
      </c>
      <c r="N26">
        <f t="shared" si="3"/>
        <v>5.9086553816671987E-2</v>
      </c>
      <c r="O26">
        <v>1786</v>
      </c>
      <c r="P26">
        <f t="shared" si="2"/>
        <v>0.10358342665173573</v>
      </c>
    </row>
    <row r="27" spans="1:16" ht="17.149999999999999" customHeight="1">
      <c r="A27" s="5">
        <v>21</v>
      </c>
      <c r="B27" s="2" t="s">
        <v>60</v>
      </c>
      <c r="C27" s="2" t="s">
        <v>61</v>
      </c>
      <c r="D27" s="5">
        <v>269</v>
      </c>
      <c r="E27" s="5">
        <v>6</v>
      </c>
      <c r="F27" s="46">
        <v>12</v>
      </c>
      <c r="G27" s="47"/>
      <c r="H27" s="5">
        <v>20</v>
      </c>
      <c r="I27" s="5">
        <v>36</v>
      </c>
      <c r="J27" s="5">
        <v>32</v>
      </c>
      <c r="K27" s="5">
        <v>19</v>
      </c>
      <c r="L27">
        <f t="shared" si="0"/>
        <v>125</v>
      </c>
      <c r="M27">
        <f t="shared" si="1"/>
        <v>46.468401486988846</v>
      </c>
      <c r="N27">
        <f t="shared" si="3"/>
        <v>3.9923347173427021E-2</v>
      </c>
      <c r="O27">
        <v>2798</v>
      </c>
      <c r="P27">
        <f t="shared" si="2"/>
        <v>4.4674767691208005E-2</v>
      </c>
    </row>
    <row r="28" spans="1:16" ht="24" customHeight="1">
      <c r="A28" s="5">
        <v>22</v>
      </c>
      <c r="B28" s="2" t="s">
        <v>62</v>
      </c>
      <c r="C28" s="2" t="s">
        <v>63</v>
      </c>
      <c r="D28" s="5">
        <v>263</v>
      </c>
      <c r="E28" s="5">
        <v>0</v>
      </c>
      <c r="F28" s="46">
        <v>21</v>
      </c>
      <c r="G28" s="47"/>
      <c r="H28" s="5">
        <v>22</v>
      </c>
      <c r="I28" s="5">
        <v>32</v>
      </c>
      <c r="J28" s="5">
        <v>32</v>
      </c>
      <c r="K28" s="5">
        <v>31</v>
      </c>
      <c r="L28">
        <f t="shared" si="0"/>
        <v>138</v>
      </c>
      <c r="M28">
        <f t="shared" si="1"/>
        <v>52.471482889733842</v>
      </c>
      <c r="N28">
        <f t="shared" si="3"/>
        <v>4.4075375279463432E-2</v>
      </c>
      <c r="O28">
        <v>9250</v>
      </c>
      <c r="P28">
        <f t="shared" si="2"/>
        <v>1.4918918918918918E-2</v>
      </c>
    </row>
    <row r="29" spans="1:16" ht="17.149999999999999" customHeight="1">
      <c r="A29" s="5">
        <v>23</v>
      </c>
      <c r="B29" s="2" t="s">
        <v>64</v>
      </c>
      <c r="C29" s="2" t="s">
        <v>65</v>
      </c>
      <c r="D29" s="5">
        <v>254</v>
      </c>
      <c r="E29" s="5">
        <v>1</v>
      </c>
      <c r="F29" s="46">
        <v>10</v>
      </c>
      <c r="G29" s="47"/>
      <c r="H29" s="5">
        <v>17</v>
      </c>
      <c r="I29" s="5">
        <v>22</v>
      </c>
      <c r="J29" s="5">
        <v>18</v>
      </c>
      <c r="K29" s="5">
        <v>18</v>
      </c>
      <c r="L29">
        <f t="shared" si="0"/>
        <v>86</v>
      </c>
      <c r="M29">
        <f t="shared" si="1"/>
        <v>33.85826771653543</v>
      </c>
      <c r="N29">
        <f t="shared" si="3"/>
        <v>2.7467262855317792E-2</v>
      </c>
      <c r="O29">
        <v>10022</v>
      </c>
      <c r="P29">
        <f t="shared" si="2"/>
        <v>8.5811215326282182E-3</v>
      </c>
    </row>
    <row r="30" spans="1:16" ht="24" customHeight="1">
      <c r="A30" s="5">
        <v>24</v>
      </c>
      <c r="B30" s="2" t="s">
        <v>66</v>
      </c>
      <c r="C30" s="2" t="s">
        <v>67</v>
      </c>
      <c r="D30" s="5">
        <v>231</v>
      </c>
      <c r="E30" s="5">
        <v>0</v>
      </c>
      <c r="F30" s="46">
        <v>2</v>
      </c>
      <c r="G30" s="47"/>
      <c r="H30" s="5">
        <v>4</v>
      </c>
      <c r="I30" s="5">
        <v>14</v>
      </c>
      <c r="J30" s="5">
        <v>12</v>
      </c>
      <c r="K30" s="5">
        <v>21</v>
      </c>
      <c r="L30">
        <f t="shared" si="0"/>
        <v>53</v>
      </c>
      <c r="M30">
        <f t="shared" si="1"/>
        <v>22.943722943722943</v>
      </c>
      <c r="N30">
        <f t="shared" si="3"/>
        <v>1.6927499201533056E-2</v>
      </c>
      <c r="O30">
        <v>694</v>
      </c>
      <c r="P30">
        <f t="shared" si="2"/>
        <v>7.6368876080691636E-2</v>
      </c>
    </row>
    <row r="31" spans="1:16" ht="17.149999999999999" customHeight="1">
      <c r="A31" s="5">
        <v>25</v>
      </c>
      <c r="B31" s="2" t="s">
        <v>68</v>
      </c>
      <c r="C31" s="2" t="s">
        <v>69</v>
      </c>
      <c r="D31" s="5">
        <v>218</v>
      </c>
      <c r="E31" s="5">
        <v>8</v>
      </c>
      <c r="F31" s="46">
        <v>2</v>
      </c>
      <c r="G31" s="47"/>
      <c r="H31" s="5">
        <v>24</v>
      </c>
      <c r="I31" s="5">
        <v>9</v>
      </c>
      <c r="J31" s="5">
        <v>7</v>
      </c>
      <c r="K31" s="5">
        <v>21</v>
      </c>
      <c r="L31">
        <f t="shared" si="0"/>
        <v>71</v>
      </c>
      <c r="M31">
        <f t="shared" si="1"/>
        <v>32.568807339449542</v>
      </c>
      <c r="N31">
        <f t="shared" si="3"/>
        <v>2.2676461194506548E-2</v>
      </c>
      <c r="O31">
        <v>1292</v>
      </c>
      <c r="P31">
        <f t="shared" si="2"/>
        <v>5.4953560371517031E-2</v>
      </c>
    </row>
    <row r="32" spans="1:16" ht="17.149999999999999" customHeight="1">
      <c r="A32" s="5">
        <v>26</v>
      </c>
      <c r="B32" s="2" t="s">
        <v>70</v>
      </c>
      <c r="C32" s="2" t="s">
        <v>71</v>
      </c>
      <c r="D32" s="5">
        <v>210</v>
      </c>
      <c r="E32" s="5">
        <v>1</v>
      </c>
      <c r="F32" s="46">
        <v>22</v>
      </c>
      <c r="G32" s="47"/>
      <c r="H32" s="5">
        <v>9</v>
      </c>
      <c r="I32" s="5">
        <v>32</v>
      </c>
      <c r="J32" s="5">
        <v>18</v>
      </c>
      <c r="K32" s="5">
        <v>15</v>
      </c>
      <c r="L32">
        <f t="shared" si="0"/>
        <v>97</v>
      </c>
      <c r="M32">
        <f t="shared" si="1"/>
        <v>46.19047619047619</v>
      </c>
      <c r="N32">
        <f t="shared" si="3"/>
        <v>3.0980517406579366E-2</v>
      </c>
      <c r="O32">
        <v>3187</v>
      </c>
      <c r="P32">
        <f t="shared" si="2"/>
        <v>3.0436146846564167E-2</v>
      </c>
    </row>
    <row r="33" spans="1:16" ht="15" customHeight="1">
      <c r="A33" s="5">
        <v>27</v>
      </c>
      <c r="B33" s="2" t="s">
        <v>72</v>
      </c>
      <c r="C33" s="2" t="s">
        <v>73</v>
      </c>
      <c r="D33" s="5">
        <v>205</v>
      </c>
      <c r="E33" s="5">
        <v>3</v>
      </c>
      <c r="F33" s="46">
        <v>4</v>
      </c>
      <c r="G33" s="47"/>
      <c r="H33" s="5">
        <v>9</v>
      </c>
      <c r="I33" s="5">
        <v>14</v>
      </c>
      <c r="J33" s="5">
        <v>21</v>
      </c>
      <c r="K33" s="5">
        <v>15</v>
      </c>
      <c r="L33">
        <f t="shared" si="0"/>
        <v>66</v>
      </c>
      <c r="M33">
        <f t="shared" si="1"/>
        <v>32.195121951219512</v>
      </c>
      <c r="N33">
        <f t="shared" si="3"/>
        <v>2.1079527307569467E-2</v>
      </c>
      <c r="O33">
        <v>5131</v>
      </c>
      <c r="P33">
        <f t="shared" si="2"/>
        <v>1.2862989670629507E-2</v>
      </c>
    </row>
    <row r="34" spans="1:16" ht="24" customHeight="1">
      <c r="A34" s="5">
        <v>28</v>
      </c>
      <c r="B34" s="2" t="s">
        <v>74</v>
      </c>
      <c r="C34" s="2" t="s">
        <v>75</v>
      </c>
      <c r="D34" s="5">
        <v>195</v>
      </c>
      <c r="E34" s="5">
        <v>5</v>
      </c>
      <c r="F34" s="46">
        <v>8</v>
      </c>
      <c r="G34" s="47"/>
      <c r="H34" s="5">
        <v>10</v>
      </c>
      <c r="I34" s="5">
        <v>18</v>
      </c>
      <c r="J34" s="5">
        <v>14</v>
      </c>
      <c r="K34" s="5">
        <v>16</v>
      </c>
      <c r="L34">
        <f t="shared" si="0"/>
        <v>71</v>
      </c>
      <c r="M34">
        <f t="shared" si="1"/>
        <v>36.410256410256409</v>
      </c>
      <c r="N34">
        <f t="shared" si="3"/>
        <v>2.2676461194506548E-2</v>
      </c>
      <c r="O34">
        <v>3316</v>
      </c>
      <c r="P34">
        <f t="shared" si="2"/>
        <v>2.1411338962605549E-2</v>
      </c>
    </row>
    <row r="35" spans="1:16" ht="24" customHeight="1">
      <c r="A35" s="5">
        <v>29</v>
      </c>
      <c r="B35" s="2" t="s">
        <v>76</v>
      </c>
      <c r="C35" s="2" t="s">
        <v>77</v>
      </c>
      <c r="D35" s="5">
        <v>191</v>
      </c>
      <c r="E35" s="5">
        <v>3</v>
      </c>
      <c r="F35" s="46">
        <v>9</v>
      </c>
      <c r="G35" s="47"/>
      <c r="H35" s="5">
        <v>25</v>
      </c>
      <c r="I35" s="5">
        <v>31</v>
      </c>
      <c r="J35" s="5">
        <v>33</v>
      </c>
      <c r="K35" s="5">
        <v>20</v>
      </c>
      <c r="L35">
        <f t="shared" si="0"/>
        <v>121</v>
      </c>
      <c r="M35">
        <f t="shared" si="1"/>
        <v>63.35078534031414</v>
      </c>
      <c r="N35">
        <f t="shared" si="3"/>
        <v>3.8645800063877356E-2</v>
      </c>
      <c r="O35" s="2">
        <v>283</v>
      </c>
      <c r="P35">
        <f t="shared" si="2"/>
        <v>0.42756183745583037</v>
      </c>
    </row>
    <row r="36" spans="1:16" ht="15" customHeight="1">
      <c r="A36" s="5">
        <v>30</v>
      </c>
      <c r="B36" s="2" t="s">
        <v>78</v>
      </c>
      <c r="C36" s="2" t="s">
        <v>79</v>
      </c>
      <c r="D36" s="5">
        <v>183</v>
      </c>
      <c r="E36" s="5">
        <v>2</v>
      </c>
      <c r="F36" s="46">
        <v>5</v>
      </c>
      <c r="G36" s="47"/>
      <c r="H36" s="5">
        <v>4</v>
      </c>
      <c r="I36" s="5">
        <v>18</v>
      </c>
      <c r="J36" s="5">
        <v>24</v>
      </c>
      <c r="K36" s="5">
        <v>28</v>
      </c>
      <c r="L36">
        <f t="shared" si="0"/>
        <v>81</v>
      </c>
      <c r="M36">
        <f t="shared" si="1"/>
        <v>44.26229508196721</v>
      </c>
      <c r="N36">
        <f t="shared" si="3"/>
        <v>2.587032896838071E-2</v>
      </c>
      <c r="O36">
        <v>1489</v>
      </c>
      <c r="P36" s="4">
        <f t="shared" si="2"/>
        <v>5.4398925453324379E-2</v>
      </c>
    </row>
    <row r="37" spans="1:16" ht="17.149999999999999" customHeight="1">
      <c r="A37" s="5">
        <v>31</v>
      </c>
      <c r="B37" s="2" t="s">
        <v>80</v>
      </c>
      <c r="C37" s="2" t="s">
        <v>81</v>
      </c>
      <c r="D37" s="5">
        <v>181</v>
      </c>
      <c r="E37" s="5">
        <v>0</v>
      </c>
      <c r="F37" s="46">
        <v>7</v>
      </c>
      <c r="G37" s="47"/>
      <c r="H37" s="5">
        <v>15</v>
      </c>
      <c r="I37" s="5">
        <v>16</v>
      </c>
      <c r="J37" s="5">
        <v>12</v>
      </c>
      <c r="K37" s="5">
        <v>23</v>
      </c>
      <c r="L37">
        <f t="shared" si="0"/>
        <v>73</v>
      </c>
      <c r="M37">
        <f t="shared" si="1"/>
        <v>40.331491712707184</v>
      </c>
      <c r="N37">
        <f t="shared" si="3"/>
        <v>2.3315234749281381E-2</v>
      </c>
      <c r="O37">
        <v>3699</v>
      </c>
      <c r="P37" s="4">
        <f t="shared" si="2"/>
        <v>1.973506353068397E-2</v>
      </c>
    </row>
    <row r="38" spans="1:16" ht="17.149999999999999" customHeight="1">
      <c r="A38" s="5">
        <v>32</v>
      </c>
      <c r="B38" s="2" t="s">
        <v>82</v>
      </c>
      <c r="C38" s="2" t="s">
        <v>83</v>
      </c>
      <c r="D38" s="5">
        <v>170</v>
      </c>
      <c r="E38" s="5">
        <v>7</v>
      </c>
      <c r="F38" s="46">
        <v>8</v>
      </c>
      <c r="G38" s="47"/>
      <c r="H38" s="5">
        <v>15</v>
      </c>
      <c r="I38" s="5">
        <v>13</v>
      </c>
      <c r="J38" s="5">
        <v>5</v>
      </c>
      <c r="K38" s="5">
        <v>15</v>
      </c>
      <c r="L38">
        <f t="shared" si="0"/>
        <v>63</v>
      </c>
      <c r="M38">
        <f t="shared" si="1"/>
        <v>37.058823529411768</v>
      </c>
      <c r="N38">
        <f t="shared" si="3"/>
        <v>2.0121366975407218E-2</v>
      </c>
      <c r="O38">
        <v>3042</v>
      </c>
      <c r="P38" s="4">
        <f t="shared" si="2"/>
        <v>2.0710059171597635E-2</v>
      </c>
    </row>
    <row r="39" spans="1:16" ht="17.149999999999999" customHeight="1">
      <c r="A39" s="5">
        <v>33</v>
      </c>
      <c r="B39" s="2" t="s">
        <v>84</v>
      </c>
      <c r="C39" s="2" t="s">
        <v>85</v>
      </c>
      <c r="D39" s="5">
        <v>168</v>
      </c>
      <c r="E39" s="5">
        <v>1</v>
      </c>
      <c r="F39" s="46">
        <v>9</v>
      </c>
      <c r="G39" s="47"/>
      <c r="H39" s="5">
        <v>9</v>
      </c>
      <c r="I39" s="5">
        <v>10</v>
      </c>
      <c r="J39" s="5">
        <v>17</v>
      </c>
      <c r="K39" s="5">
        <v>10</v>
      </c>
      <c r="L39">
        <f t="shared" si="0"/>
        <v>56</v>
      </c>
      <c r="M39">
        <f t="shared" si="1"/>
        <v>33.333333333333336</v>
      </c>
      <c r="N39">
        <f t="shared" si="3"/>
        <v>1.7885659533695305E-2</v>
      </c>
      <c r="O39">
        <v>816</v>
      </c>
      <c r="P39" s="4">
        <f t="shared" si="2"/>
        <v>6.8627450980392163E-2</v>
      </c>
    </row>
    <row r="40" spans="1:16" ht="24" customHeight="1">
      <c r="A40" s="5">
        <v>34</v>
      </c>
      <c r="B40" s="2" t="s">
        <v>86</v>
      </c>
      <c r="C40" s="2" t="s">
        <v>87</v>
      </c>
      <c r="D40" s="5">
        <v>164</v>
      </c>
      <c r="E40" s="5">
        <v>0</v>
      </c>
      <c r="F40" s="46">
        <v>2</v>
      </c>
      <c r="G40" s="47"/>
      <c r="H40" s="5">
        <v>13</v>
      </c>
      <c r="I40" s="5">
        <v>15</v>
      </c>
      <c r="J40" s="5">
        <v>13</v>
      </c>
      <c r="K40" s="5">
        <v>8</v>
      </c>
      <c r="L40">
        <f t="shared" si="0"/>
        <v>51</v>
      </c>
      <c r="M40">
        <f t="shared" si="1"/>
        <v>31.097560975609756</v>
      </c>
      <c r="N40">
        <f t="shared" si="3"/>
        <v>1.6288725646758224E-2</v>
      </c>
      <c r="O40">
        <v>133</v>
      </c>
      <c r="P40" s="4">
        <f t="shared" si="2"/>
        <v>0.38345864661654133</v>
      </c>
    </row>
    <row r="41" spans="1:16" ht="24" customHeight="1">
      <c r="A41" s="5">
        <v>35</v>
      </c>
      <c r="B41" s="2" t="s">
        <v>88</v>
      </c>
      <c r="C41" s="2" t="s">
        <v>89</v>
      </c>
      <c r="D41" s="5">
        <v>161</v>
      </c>
      <c r="E41" s="5">
        <v>2</v>
      </c>
      <c r="F41" s="46">
        <v>12</v>
      </c>
      <c r="G41" s="47"/>
      <c r="H41" s="5">
        <v>7</v>
      </c>
      <c r="I41" s="5">
        <v>20</v>
      </c>
      <c r="J41" s="5">
        <v>17</v>
      </c>
      <c r="K41" s="5">
        <v>21</v>
      </c>
      <c r="L41">
        <f t="shared" si="0"/>
        <v>79</v>
      </c>
      <c r="M41">
        <f t="shared" si="1"/>
        <v>49.068322981366457</v>
      </c>
      <c r="N41">
        <f t="shared" si="3"/>
        <v>2.5231555413605878E-2</v>
      </c>
      <c r="O41">
        <v>1354</v>
      </c>
      <c r="P41" s="4">
        <f t="shared" ref="P41:P72" si="4">L41/O41</f>
        <v>5.8345642540620385E-2</v>
      </c>
    </row>
    <row r="42" spans="1:16" ht="24" customHeight="1">
      <c r="A42" s="5">
        <v>36</v>
      </c>
      <c r="B42" s="2" t="s">
        <v>90</v>
      </c>
      <c r="C42" s="2" t="s">
        <v>91</v>
      </c>
      <c r="D42" s="5">
        <v>161</v>
      </c>
      <c r="E42" s="5">
        <v>2</v>
      </c>
      <c r="F42" s="46">
        <v>10</v>
      </c>
      <c r="G42" s="47"/>
      <c r="H42" s="5">
        <v>15</v>
      </c>
      <c r="I42" s="5">
        <v>18</v>
      </c>
      <c r="J42" s="5">
        <v>10</v>
      </c>
      <c r="K42" s="5">
        <v>13</v>
      </c>
      <c r="L42">
        <f t="shared" si="0"/>
        <v>68</v>
      </c>
      <c r="M42">
        <f t="shared" si="1"/>
        <v>42.236024844720497</v>
      </c>
      <c r="N42">
        <f t="shared" si="3"/>
        <v>2.17183008623443E-2</v>
      </c>
      <c r="O42">
        <v>2605</v>
      </c>
      <c r="P42" s="4">
        <f t="shared" si="4"/>
        <v>2.6103646833013437E-2</v>
      </c>
    </row>
    <row r="43" spans="1:16" ht="17.149999999999999" customHeight="1">
      <c r="A43" s="5">
        <v>37</v>
      </c>
      <c r="B43" s="2" t="s">
        <v>92</v>
      </c>
      <c r="C43" s="2" t="s">
        <v>93</v>
      </c>
      <c r="D43" s="5">
        <v>160</v>
      </c>
      <c r="E43" s="5">
        <v>4</v>
      </c>
      <c r="F43" s="46">
        <v>11</v>
      </c>
      <c r="G43" s="47"/>
      <c r="H43" s="5">
        <v>25</v>
      </c>
      <c r="I43" s="5">
        <v>15</v>
      </c>
      <c r="J43" s="5">
        <v>27</v>
      </c>
      <c r="K43" s="5">
        <v>27</v>
      </c>
      <c r="L43">
        <f t="shared" si="0"/>
        <v>109</v>
      </c>
      <c r="M43">
        <f t="shared" si="1"/>
        <v>68.125</v>
      </c>
      <c r="N43">
        <f t="shared" si="3"/>
        <v>3.4813158735228361E-2</v>
      </c>
      <c r="O43">
        <v>1823</v>
      </c>
      <c r="P43" s="4">
        <f t="shared" si="4"/>
        <v>5.979155238617663E-2</v>
      </c>
    </row>
    <row r="44" spans="1:16" ht="17.149999999999999" customHeight="1">
      <c r="A44" s="5">
        <v>38</v>
      </c>
      <c r="B44" s="2" t="s">
        <v>94</v>
      </c>
      <c r="C44" s="2" t="s">
        <v>95</v>
      </c>
      <c r="D44" s="5">
        <v>153</v>
      </c>
      <c r="E44" s="5">
        <v>10</v>
      </c>
      <c r="F44" s="46">
        <v>21</v>
      </c>
      <c r="G44" s="47"/>
      <c r="H44" s="5">
        <v>27</v>
      </c>
      <c r="I44" s="5">
        <v>16</v>
      </c>
      <c r="J44" s="5">
        <v>22</v>
      </c>
      <c r="K44" s="5">
        <v>16</v>
      </c>
      <c r="L44">
        <f t="shared" si="0"/>
        <v>112</v>
      </c>
      <c r="M44">
        <f t="shared" si="1"/>
        <v>73.202614379084963</v>
      </c>
      <c r="N44">
        <f t="shared" si="3"/>
        <v>3.577131906739061E-2</v>
      </c>
      <c r="O44">
        <v>2420</v>
      </c>
      <c r="P44" s="4">
        <f t="shared" si="4"/>
        <v>4.6280991735537187E-2</v>
      </c>
    </row>
    <row r="45" spans="1:16" ht="24" customHeight="1">
      <c r="A45" s="5">
        <v>39</v>
      </c>
      <c r="B45" s="2" t="s">
        <v>96</v>
      </c>
      <c r="C45" s="2" t="s">
        <v>97</v>
      </c>
      <c r="D45" s="5">
        <v>149</v>
      </c>
      <c r="E45" s="5">
        <v>0</v>
      </c>
      <c r="F45" s="46">
        <v>6</v>
      </c>
      <c r="G45" s="47"/>
      <c r="H45" s="5">
        <v>10</v>
      </c>
      <c r="I45" s="5">
        <v>17</v>
      </c>
      <c r="J45" s="5">
        <v>15</v>
      </c>
      <c r="K45" s="5">
        <v>9</v>
      </c>
      <c r="L45">
        <f t="shared" si="0"/>
        <v>57</v>
      </c>
      <c r="M45">
        <f t="shared" si="1"/>
        <v>38.255033557046978</v>
      </c>
      <c r="N45">
        <f t="shared" si="3"/>
        <v>1.8205046311082721E-2</v>
      </c>
      <c r="O45">
        <v>4235</v>
      </c>
      <c r="P45" s="4">
        <f t="shared" si="4"/>
        <v>1.345926800472255E-2</v>
      </c>
    </row>
    <row r="46" spans="1:16" ht="15" customHeight="1">
      <c r="A46" s="5">
        <v>40</v>
      </c>
      <c r="B46" s="2" t="s">
        <v>98</v>
      </c>
      <c r="C46" s="2" t="s">
        <v>99</v>
      </c>
      <c r="D46" s="5">
        <v>149</v>
      </c>
      <c r="E46" s="5">
        <v>0</v>
      </c>
      <c r="F46" s="46">
        <v>11</v>
      </c>
      <c r="G46" s="47"/>
      <c r="H46" s="5">
        <v>16</v>
      </c>
      <c r="I46" s="5">
        <v>5</v>
      </c>
      <c r="J46" s="5">
        <v>3</v>
      </c>
      <c r="K46" s="5">
        <v>10</v>
      </c>
      <c r="L46">
        <f t="shared" si="0"/>
        <v>45</v>
      </c>
      <c r="M46">
        <f t="shared" si="1"/>
        <v>30.201342281879196</v>
      </c>
      <c r="N46">
        <f t="shared" si="3"/>
        <v>1.4372404982433726E-2</v>
      </c>
      <c r="O46">
        <v>5157</v>
      </c>
      <c r="P46" s="4">
        <f t="shared" si="4"/>
        <v>8.7260034904013961E-3</v>
      </c>
    </row>
    <row r="47" spans="1:16" ht="15" customHeight="1">
      <c r="A47" s="5">
        <v>41</v>
      </c>
      <c r="B47" s="2" t="s">
        <v>100</v>
      </c>
      <c r="C47" s="2" t="s">
        <v>101</v>
      </c>
      <c r="D47" s="5">
        <v>135</v>
      </c>
      <c r="E47" s="5">
        <v>2</v>
      </c>
      <c r="F47" s="46">
        <v>14</v>
      </c>
      <c r="G47" s="47"/>
      <c r="H47" s="5">
        <v>17</v>
      </c>
      <c r="I47" s="5">
        <v>22</v>
      </c>
      <c r="J47" s="5">
        <v>17</v>
      </c>
      <c r="K47" s="5">
        <v>16</v>
      </c>
      <c r="L47">
        <f t="shared" si="0"/>
        <v>88</v>
      </c>
      <c r="M47">
        <f t="shared" si="1"/>
        <v>65.18518518518519</v>
      </c>
      <c r="N47">
        <f t="shared" si="3"/>
        <v>2.810603641009262E-2</v>
      </c>
      <c r="O47">
        <v>6563</v>
      </c>
      <c r="P47" s="4">
        <f t="shared" si="4"/>
        <v>1.3408502209355478E-2</v>
      </c>
    </row>
    <row r="48" spans="1:16" ht="24" customHeight="1">
      <c r="A48" s="5">
        <v>42</v>
      </c>
      <c r="B48" s="2" t="s">
        <v>102</v>
      </c>
      <c r="C48" s="2" t="s">
        <v>103</v>
      </c>
      <c r="D48" s="5">
        <v>133</v>
      </c>
      <c r="E48" s="5">
        <v>3</v>
      </c>
      <c r="F48" s="46">
        <v>7</v>
      </c>
      <c r="G48" s="47"/>
      <c r="H48" s="5">
        <v>8</v>
      </c>
      <c r="I48" s="5">
        <v>5</v>
      </c>
      <c r="J48" s="5">
        <v>5</v>
      </c>
      <c r="K48" s="5">
        <v>9</v>
      </c>
      <c r="L48">
        <f t="shared" si="0"/>
        <v>37</v>
      </c>
      <c r="M48">
        <f t="shared" si="1"/>
        <v>27.819548872180452</v>
      </c>
      <c r="N48">
        <f t="shared" si="3"/>
        <v>1.1817310763334398E-2</v>
      </c>
      <c r="O48">
        <v>1335</v>
      </c>
      <c r="P48" s="4">
        <f t="shared" si="4"/>
        <v>2.7715355805243445E-2</v>
      </c>
    </row>
    <row r="49" spans="1:16" ht="15" customHeight="1">
      <c r="A49" s="5">
        <v>43</v>
      </c>
      <c r="B49" s="2" t="s">
        <v>11</v>
      </c>
      <c r="C49" s="2" t="s">
        <v>104</v>
      </c>
      <c r="D49" s="5">
        <v>133</v>
      </c>
      <c r="E49" s="5">
        <v>0</v>
      </c>
      <c r="F49" s="46">
        <v>6</v>
      </c>
      <c r="G49" s="47"/>
      <c r="H49" s="5">
        <v>20</v>
      </c>
      <c r="I49" s="5">
        <v>23</v>
      </c>
      <c r="J49" s="5">
        <v>16</v>
      </c>
      <c r="K49" s="5">
        <v>11</v>
      </c>
      <c r="L49">
        <f t="shared" si="0"/>
        <v>76</v>
      </c>
      <c r="M49">
        <f t="shared" si="1"/>
        <v>57.142857142857146</v>
      </c>
      <c r="N49">
        <f t="shared" si="3"/>
        <v>2.4273395081443629E-2</v>
      </c>
      <c r="O49">
        <v>23</v>
      </c>
      <c r="P49" s="4">
        <f t="shared" si="4"/>
        <v>3.3043478260869565</v>
      </c>
    </row>
    <row r="50" spans="1:16" ht="17.149999999999999" customHeight="1">
      <c r="A50" s="5">
        <v>44</v>
      </c>
      <c r="B50" s="2" t="s">
        <v>105</v>
      </c>
      <c r="C50" s="2" t="s">
        <v>106</v>
      </c>
      <c r="D50" s="5">
        <v>128</v>
      </c>
      <c r="E50" s="5">
        <v>0</v>
      </c>
      <c r="F50" s="46">
        <v>0</v>
      </c>
      <c r="G50" s="47"/>
      <c r="H50" s="5">
        <v>3</v>
      </c>
      <c r="I50" s="5">
        <v>5</v>
      </c>
      <c r="J50" s="5">
        <v>5</v>
      </c>
      <c r="K50" s="5">
        <v>4</v>
      </c>
      <c r="L50">
        <f t="shared" si="0"/>
        <v>17</v>
      </c>
      <c r="M50">
        <f t="shared" si="1"/>
        <v>13.28125</v>
      </c>
      <c r="N50">
        <f t="shared" si="3"/>
        <v>5.4295752155860749E-3</v>
      </c>
      <c r="O50">
        <v>1184</v>
      </c>
      <c r="P50" s="4">
        <f t="shared" si="4"/>
        <v>1.4358108108108109E-2</v>
      </c>
    </row>
    <row r="51" spans="1:16" ht="24" customHeight="1">
      <c r="A51" s="5">
        <v>45</v>
      </c>
      <c r="B51" s="2" t="s">
        <v>107</v>
      </c>
      <c r="C51" s="2" t="s">
        <v>108</v>
      </c>
      <c r="D51" s="5">
        <v>128</v>
      </c>
      <c r="E51" s="5">
        <v>0</v>
      </c>
      <c r="F51" s="46">
        <v>1</v>
      </c>
      <c r="G51" s="47"/>
      <c r="H51" s="5">
        <v>1</v>
      </c>
      <c r="I51" s="5">
        <v>3</v>
      </c>
      <c r="J51" s="5">
        <v>11</v>
      </c>
      <c r="K51" s="5">
        <v>4</v>
      </c>
      <c r="L51">
        <f t="shared" si="0"/>
        <v>20</v>
      </c>
      <c r="M51">
        <f t="shared" si="1"/>
        <v>15.625</v>
      </c>
      <c r="N51">
        <f t="shared" si="3"/>
        <v>6.3877355477483235E-3</v>
      </c>
      <c r="O51">
        <v>6296</v>
      </c>
      <c r="P51" s="4">
        <f t="shared" si="4"/>
        <v>3.1766200762388818E-3</v>
      </c>
    </row>
    <row r="52" spans="1:16" ht="24" customHeight="1">
      <c r="A52" s="5">
        <v>46</v>
      </c>
      <c r="B52" s="2" t="s">
        <v>109</v>
      </c>
      <c r="C52" s="2" t="s">
        <v>110</v>
      </c>
      <c r="D52" s="5">
        <v>126</v>
      </c>
      <c r="E52" s="5">
        <v>3</v>
      </c>
      <c r="F52" s="46">
        <v>10</v>
      </c>
      <c r="G52" s="47"/>
      <c r="H52" s="5">
        <v>21</v>
      </c>
      <c r="I52" s="5">
        <v>38</v>
      </c>
      <c r="J52" s="5">
        <v>20</v>
      </c>
      <c r="K52" s="5">
        <v>20</v>
      </c>
      <c r="L52">
        <f t="shared" si="0"/>
        <v>112</v>
      </c>
      <c r="M52">
        <f t="shared" si="1"/>
        <v>88.888888888888886</v>
      </c>
      <c r="N52">
        <f t="shared" si="3"/>
        <v>3.577131906739061E-2</v>
      </c>
      <c r="O52">
        <v>2082</v>
      </c>
      <c r="P52" s="4">
        <f t="shared" si="4"/>
        <v>5.3794428434197884E-2</v>
      </c>
    </row>
    <row r="53" spans="1:16" ht="24" customHeight="1">
      <c r="A53" s="5">
        <v>47</v>
      </c>
      <c r="B53" s="2" t="s">
        <v>111</v>
      </c>
      <c r="C53" s="2" t="s">
        <v>112</v>
      </c>
      <c r="D53" s="5">
        <v>121</v>
      </c>
      <c r="E53" s="5">
        <v>0</v>
      </c>
      <c r="F53" s="46">
        <v>3</v>
      </c>
      <c r="G53" s="47"/>
      <c r="H53" s="5">
        <v>1</v>
      </c>
      <c r="I53" s="5">
        <v>5</v>
      </c>
      <c r="J53" s="5">
        <v>3</v>
      </c>
      <c r="K53" s="5">
        <v>9</v>
      </c>
      <c r="L53">
        <f t="shared" si="0"/>
        <v>21</v>
      </c>
      <c r="M53">
        <f t="shared" si="1"/>
        <v>17.355371900826448</v>
      </c>
      <c r="N53">
        <f t="shared" si="3"/>
        <v>6.7071223251357398E-3</v>
      </c>
      <c r="O53">
        <v>483</v>
      </c>
      <c r="P53" s="4">
        <f t="shared" si="4"/>
        <v>4.3478260869565216E-2</v>
      </c>
    </row>
    <row r="54" spans="1:16" ht="17.149999999999999" customHeight="1">
      <c r="A54" s="5">
        <v>48</v>
      </c>
      <c r="B54" s="2" t="s">
        <v>113</v>
      </c>
      <c r="C54" s="2" t="s">
        <v>114</v>
      </c>
      <c r="D54" s="5">
        <v>120</v>
      </c>
      <c r="E54" s="5">
        <v>1</v>
      </c>
      <c r="F54" s="46">
        <v>2</v>
      </c>
      <c r="G54" s="47"/>
      <c r="H54" s="5">
        <v>7</v>
      </c>
      <c r="I54" s="5">
        <v>5</v>
      </c>
      <c r="J54" s="5">
        <v>0</v>
      </c>
      <c r="K54" s="5">
        <v>17</v>
      </c>
      <c r="L54">
        <f t="shared" si="0"/>
        <v>32</v>
      </c>
      <c r="M54">
        <f t="shared" si="1"/>
        <v>26.666666666666668</v>
      </c>
      <c r="N54">
        <f t="shared" si="3"/>
        <v>1.0220376876397317E-2</v>
      </c>
      <c r="O54">
        <v>1895</v>
      </c>
      <c r="P54" s="4">
        <f t="shared" si="4"/>
        <v>1.6886543535620052E-2</v>
      </c>
    </row>
    <row r="55" spans="1:16" ht="17.149999999999999" customHeight="1">
      <c r="A55" s="5">
        <v>49</v>
      </c>
      <c r="B55" s="2" t="s">
        <v>115</v>
      </c>
      <c r="C55" s="2" t="s">
        <v>116</v>
      </c>
      <c r="D55" s="5">
        <v>120</v>
      </c>
      <c r="E55" s="5">
        <v>2</v>
      </c>
      <c r="F55" s="46">
        <v>3</v>
      </c>
      <c r="G55" s="47"/>
      <c r="H55" s="5">
        <v>15</v>
      </c>
      <c r="I55" s="5">
        <v>7</v>
      </c>
      <c r="J55" s="5">
        <v>6</v>
      </c>
      <c r="K55" s="5">
        <v>10</v>
      </c>
      <c r="L55">
        <f t="shared" si="0"/>
        <v>43</v>
      </c>
      <c r="M55">
        <f t="shared" si="1"/>
        <v>35.833333333333336</v>
      </c>
      <c r="N55">
        <f t="shared" si="3"/>
        <v>1.3733631427658896E-2</v>
      </c>
      <c r="O55">
        <v>3593</v>
      </c>
      <c r="P55" s="4">
        <f t="shared" si="4"/>
        <v>1.1967715001391595E-2</v>
      </c>
    </row>
    <row r="56" spans="1:16" ht="17.149999999999999" customHeight="1">
      <c r="A56" s="5">
        <v>50</v>
      </c>
      <c r="B56" s="2" t="s">
        <v>117</v>
      </c>
      <c r="C56" s="2" t="s">
        <v>118</v>
      </c>
      <c r="D56" s="5">
        <v>116</v>
      </c>
      <c r="E56" s="5">
        <v>0</v>
      </c>
      <c r="F56" s="46">
        <v>2</v>
      </c>
      <c r="G56" s="47"/>
      <c r="H56" s="5">
        <v>4</v>
      </c>
      <c r="I56" s="5">
        <v>2</v>
      </c>
      <c r="J56" s="5">
        <v>4</v>
      </c>
      <c r="K56" s="5">
        <v>6</v>
      </c>
      <c r="L56">
        <f t="shared" si="0"/>
        <v>18</v>
      </c>
      <c r="M56">
        <f t="shared" si="1"/>
        <v>15.517241379310345</v>
      </c>
      <c r="N56">
        <f t="shared" si="3"/>
        <v>5.7489619929734911E-3</v>
      </c>
      <c r="O56">
        <v>28936</v>
      </c>
      <c r="P56" s="4">
        <f t="shared" si="4"/>
        <v>6.2206248272048657E-4</v>
      </c>
    </row>
    <row r="57" spans="1:16" ht="17.149999999999999" customHeight="1">
      <c r="A57" s="5">
        <v>51</v>
      </c>
      <c r="B57" s="2" t="s">
        <v>119</v>
      </c>
      <c r="C57" s="2" t="s">
        <v>120</v>
      </c>
      <c r="D57" s="5">
        <v>115</v>
      </c>
      <c r="E57" s="5">
        <v>1</v>
      </c>
      <c r="F57" s="46">
        <v>4</v>
      </c>
      <c r="G57" s="47"/>
      <c r="H57" s="5">
        <v>7</v>
      </c>
      <c r="I57" s="5">
        <v>3</v>
      </c>
      <c r="J57" s="5">
        <v>4</v>
      </c>
      <c r="K57" s="5">
        <v>9</v>
      </c>
      <c r="L57">
        <f t="shared" si="0"/>
        <v>28</v>
      </c>
      <c r="M57">
        <f t="shared" si="1"/>
        <v>24.347826086956523</v>
      </c>
      <c r="N57">
        <f t="shared" si="3"/>
        <v>8.9428297668476524E-3</v>
      </c>
      <c r="O57">
        <v>1701</v>
      </c>
      <c r="P57" s="4">
        <f t="shared" si="4"/>
        <v>1.646090534979424E-2</v>
      </c>
    </row>
    <row r="58" spans="1:16" ht="24" customHeight="1">
      <c r="A58" s="5">
        <v>52</v>
      </c>
      <c r="B58" s="2" t="s">
        <v>121</v>
      </c>
      <c r="C58" s="2" t="s">
        <v>122</v>
      </c>
      <c r="D58" s="5">
        <v>115</v>
      </c>
      <c r="E58" s="5">
        <v>0</v>
      </c>
      <c r="F58" s="46">
        <v>4</v>
      </c>
      <c r="G58" s="47"/>
      <c r="H58" s="5">
        <v>4</v>
      </c>
      <c r="I58" s="5">
        <v>8</v>
      </c>
      <c r="J58" s="5">
        <v>8</v>
      </c>
      <c r="K58" s="5">
        <v>10</v>
      </c>
      <c r="L58">
        <f t="shared" si="0"/>
        <v>34</v>
      </c>
      <c r="M58">
        <f t="shared" si="1"/>
        <v>29.565217391304348</v>
      </c>
      <c r="N58">
        <f t="shared" si="3"/>
        <v>1.085915043117215E-2</v>
      </c>
      <c r="O58">
        <v>1870</v>
      </c>
      <c r="P58" s="4">
        <f t="shared" si="4"/>
        <v>1.8181818181818181E-2</v>
      </c>
    </row>
    <row r="59" spans="1:16" ht="24" customHeight="1">
      <c r="A59" s="5">
        <v>53</v>
      </c>
      <c r="B59" s="2" t="s">
        <v>123</v>
      </c>
      <c r="C59" s="2" t="s">
        <v>124</v>
      </c>
      <c r="D59" s="5">
        <v>114</v>
      </c>
      <c r="E59" s="5">
        <v>2</v>
      </c>
      <c r="F59" s="46">
        <v>15</v>
      </c>
      <c r="G59" s="47"/>
      <c r="H59" s="5">
        <v>17</v>
      </c>
      <c r="I59" s="5">
        <v>7</v>
      </c>
      <c r="J59" s="5">
        <v>4</v>
      </c>
      <c r="K59" s="5">
        <v>4</v>
      </c>
      <c r="L59">
        <f t="shared" si="0"/>
        <v>49</v>
      </c>
      <c r="M59">
        <f t="shared" si="1"/>
        <v>42.982456140350877</v>
      </c>
      <c r="N59">
        <f t="shared" si="3"/>
        <v>1.5649952091983391E-2</v>
      </c>
      <c r="O59">
        <v>632</v>
      </c>
      <c r="P59" s="4">
        <f t="shared" si="4"/>
        <v>7.753164556962025E-2</v>
      </c>
    </row>
    <row r="60" spans="1:16" ht="17.149999999999999" customHeight="1">
      <c r="A60" s="5">
        <v>54</v>
      </c>
      <c r="B60" s="2" t="s">
        <v>125</v>
      </c>
      <c r="C60" s="2" t="s">
        <v>126</v>
      </c>
      <c r="D60" s="5">
        <v>113</v>
      </c>
      <c r="E60" s="5">
        <v>0</v>
      </c>
      <c r="F60" s="46">
        <v>3</v>
      </c>
      <c r="G60" s="47"/>
      <c r="H60" s="5">
        <v>21</v>
      </c>
      <c r="I60" s="5">
        <v>21</v>
      </c>
      <c r="J60" s="5">
        <v>13</v>
      </c>
      <c r="K60" s="5">
        <v>18</v>
      </c>
      <c r="L60">
        <f t="shared" si="0"/>
        <v>76</v>
      </c>
      <c r="M60">
        <f t="shared" si="1"/>
        <v>67.256637168141594</v>
      </c>
      <c r="N60">
        <f t="shared" si="3"/>
        <v>2.4273395081443629E-2</v>
      </c>
      <c r="O60">
        <v>652</v>
      </c>
      <c r="P60" s="4">
        <f t="shared" si="4"/>
        <v>0.1165644171779141</v>
      </c>
    </row>
    <row r="61" spans="1:16" ht="24" customHeight="1">
      <c r="A61" s="5">
        <v>55</v>
      </c>
      <c r="B61" s="2" t="s">
        <v>127</v>
      </c>
      <c r="C61" s="2" t="s">
        <v>128</v>
      </c>
      <c r="D61" s="5">
        <v>113</v>
      </c>
      <c r="E61" s="5">
        <v>1</v>
      </c>
      <c r="F61" s="46">
        <v>8</v>
      </c>
      <c r="G61" s="47"/>
      <c r="H61" s="5">
        <v>21</v>
      </c>
      <c r="I61" s="5">
        <v>15</v>
      </c>
      <c r="J61" s="5">
        <v>20</v>
      </c>
      <c r="K61" s="5">
        <v>8</v>
      </c>
      <c r="L61">
        <f t="shared" si="0"/>
        <v>73</v>
      </c>
      <c r="M61">
        <f t="shared" si="1"/>
        <v>64.601769911504419</v>
      </c>
      <c r="N61">
        <f t="shared" si="3"/>
        <v>2.3315234749281381E-2</v>
      </c>
      <c r="O61">
        <v>1248</v>
      </c>
      <c r="P61" s="4">
        <f t="shared" si="4"/>
        <v>5.8493589743589744E-2</v>
      </c>
    </row>
    <row r="62" spans="1:16" ht="15" customHeight="1">
      <c r="A62" s="5">
        <v>56</v>
      </c>
      <c r="B62" s="2" t="s">
        <v>129</v>
      </c>
      <c r="C62" s="2" t="s">
        <v>130</v>
      </c>
      <c r="D62" s="5">
        <v>110</v>
      </c>
      <c r="E62" s="5">
        <v>0</v>
      </c>
      <c r="F62" s="46">
        <v>5</v>
      </c>
      <c r="G62" s="47"/>
      <c r="H62" s="5">
        <v>4</v>
      </c>
      <c r="I62" s="5">
        <v>7</v>
      </c>
      <c r="J62" s="5">
        <v>6</v>
      </c>
      <c r="K62" s="5">
        <v>4</v>
      </c>
      <c r="L62">
        <f t="shared" si="0"/>
        <v>26</v>
      </c>
      <c r="M62">
        <f t="shared" si="1"/>
        <v>23.636363636363637</v>
      </c>
      <c r="N62">
        <f t="shared" si="3"/>
        <v>8.30405621207282E-3</v>
      </c>
      <c r="O62">
        <v>1693</v>
      </c>
      <c r="P62" s="4">
        <f t="shared" si="4"/>
        <v>1.535735380980508E-2</v>
      </c>
    </row>
    <row r="63" spans="1:16" ht="17.149999999999999" customHeight="1">
      <c r="A63" s="5">
        <v>57</v>
      </c>
      <c r="B63" s="2" t="s">
        <v>131</v>
      </c>
      <c r="C63" s="2" t="s">
        <v>132</v>
      </c>
      <c r="D63" s="5">
        <v>107</v>
      </c>
      <c r="E63" s="5">
        <v>2</v>
      </c>
      <c r="F63" s="46">
        <v>7</v>
      </c>
      <c r="G63" s="47"/>
      <c r="H63" s="5">
        <v>6</v>
      </c>
      <c r="I63" s="5">
        <v>14</v>
      </c>
      <c r="J63" s="5">
        <v>7</v>
      </c>
      <c r="K63" s="5">
        <v>19</v>
      </c>
      <c r="L63">
        <f t="shared" si="0"/>
        <v>55</v>
      </c>
      <c r="M63">
        <f t="shared" si="1"/>
        <v>51.401869158878505</v>
      </c>
      <c r="N63">
        <f t="shared" si="3"/>
        <v>1.7566272756307889E-2</v>
      </c>
      <c r="O63">
        <v>1438</v>
      </c>
      <c r="P63" s="4">
        <f t="shared" si="4"/>
        <v>3.8247566063977743E-2</v>
      </c>
    </row>
    <row r="64" spans="1:16" ht="15" customHeight="1">
      <c r="A64" s="5">
        <v>58</v>
      </c>
      <c r="B64" s="2" t="s">
        <v>133</v>
      </c>
      <c r="C64" s="2" t="s">
        <v>134</v>
      </c>
      <c r="D64" s="5">
        <v>107</v>
      </c>
      <c r="E64" s="5">
        <v>1</v>
      </c>
      <c r="F64" s="46">
        <v>7</v>
      </c>
      <c r="G64" s="47"/>
      <c r="H64" s="5">
        <v>5</v>
      </c>
      <c r="I64" s="5">
        <v>8</v>
      </c>
      <c r="J64" s="5">
        <v>2</v>
      </c>
      <c r="K64" s="5">
        <v>11</v>
      </c>
      <c r="L64">
        <f t="shared" si="0"/>
        <v>34</v>
      </c>
      <c r="M64">
        <f t="shared" si="1"/>
        <v>31.77570093457944</v>
      </c>
      <c r="N64">
        <f t="shared" si="3"/>
        <v>1.085915043117215E-2</v>
      </c>
      <c r="O64">
        <v>3692</v>
      </c>
      <c r="P64" s="4">
        <f t="shared" si="4"/>
        <v>9.2091007583965327E-3</v>
      </c>
    </row>
    <row r="65" spans="1:16" ht="17.149999999999999" customHeight="1">
      <c r="A65" s="5">
        <v>59</v>
      </c>
      <c r="B65" s="2" t="s">
        <v>11</v>
      </c>
      <c r="C65" s="2" t="s">
        <v>135</v>
      </c>
      <c r="D65" s="5">
        <v>106</v>
      </c>
      <c r="E65" s="5">
        <v>10</v>
      </c>
      <c r="F65" s="46">
        <v>32</v>
      </c>
      <c r="G65" s="47"/>
      <c r="H65" s="5">
        <v>18</v>
      </c>
      <c r="I65" s="5">
        <v>9</v>
      </c>
      <c r="J65" s="5">
        <v>10</v>
      </c>
      <c r="K65" s="5">
        <v>1</v>
      </c>
      <c r="L65">
        <f t="shared" si="0"/>
        <v>80</v>
      </c>
      <c r="M65">
        <f t="shared" si="1"/>
        <v>75.471698113207552</v>
      </c>
      <c r="N65">
        <f t="shared" si="3"/>
        <v>2.5550942190993294E-2</v>
      </c>
      <c r="O65">
        <v>800</v>
      </c>
      <c r="P65" s="4">
        <f t="shared" si="4"/>
        <v>0.1</v>
      </c>
    </row>
    <row r="66" spans="1:16" ht="17.149999999999999" customHeight="1">
      <c r="A66" s="5">
        <v>60</v>
      </c>
      <c r="B66" s="2" t="s">
        <v>136</v>
      </c>
      <c r="C66" s="2" t="s">
        <v>137</v>
      </c>
      <c r="D66" s="5">
        <v>103</v>
      </c>
      <c r="E66" s="5">
        <v>3</v>
      </c>
      <c r="F66" s="46">
        <v>8</v>
      </c>
      <c r="G66" s="47"/>
      <c r="H66" s="5">
        <v>8</v>
      </c>
      <c r="I66" s="5">
        <v>17</v>
      </c>
      <c r="J66" s="5">
        <v>5</v>
      </c>
      <c r="K66" s="5">
        <v>6</v>
      </c>
      <c r="L66">
        <f t="shared" si="0"/>
        <v>47</v>
      </c>
      <c r="M66">
        <f t="shared" si="1"/>
        <v>45.631067961165051</v>
      </c>
      <c r="N66">
        <f t="shared" si="3"/>
        <v>1.5011178537208559E-2</v>
      </c>
      <c r="O66">
        <v>1059</v>
      </c>
      <c r="P66" s="4">
        <f t="shared" si="4"/>
        <v>4.4381491973559964E-2</v>
      </c>
    </row>
    <row r="67" spans="1:16" ht="17.149999999999999" customHeight="1">
      <c r="A67" s="5">
        <v>61</v>
      </c>
      <c r="B67" s="2" t="s">
        <v>138</v>
      </c>
      <c r="C67" s="2" t="s">
        <v>139</v>
      </c>
      <c r="D67" s="5">
        <v>99</v>
      </c>
      <c r="E67" s="5">
        <v>0</v>
      </c>
      <c r="F67" s="46">
        <v>0</v>
      </c>
      <c r="G67" s="47"/>
      <c r="H67" s="5">
        <v>2</v>
      </c>
      <c r="I67" s="5">
        <v>2</v>
      </c>
      <c r="J67" s="5">
        <v>5</v>
      </c>
      <c r="K67" s="5">
        <v>1</v>
      </c>
      <c r="L67">
        <f t="shared" si="0"/>
        <v>10</v>
      </c>
      <c r="M67">
        <f t="shared" si="1"/>
        <v>10.1010101010101</v>
      </c>
      <c r="N67">
        <f t="shared" si="3"/>
        <v>3.1938677738741618E-3</v>
      </c>
      <c r="O67">
        <v>1493</v>
      </c>
      <c r="P67" s="4">
        <f t="shared" si="4"/>
        <v>6.6979236436704621E-3</v>
      </c>
    </row>
    <row r="68" spans="1:16" ht="17.149999999999999" customHeight="1">
      <c r="A68" s="5">
        <v>62</v>
      </c>
      <c r="B68" s="2" t="s">
        <v>11</v>
      </c>
      <c r="C68" s="2" t="s">
        <v>140</v>
      </c>
      <c r="D68" s="5">
        <v>99</v>
      </c>
      <c r="E68" s="5">
        <v>6</v>
      </c>
      <c r="F68" s="46">
        <v>21</v>
      </c>
      <c r="G68" s="47"/>
      <c r="H68" s="5">
        <v>26</v>
      </c>
      <c r="I68" s="5">
        <v>8</v>
      </c>
      <c r="J68" s="5">
        <v>4</v>
      </c>
      <c r="K68" s="5">
        <v>2</v>
      </c>
      <c r="L68">
        <f t="shared" si="0"/>
        <v>67</v>
      </c>
      <c r="M68">
        <f t="shared" si="1"/>
        <v>67.676767676767682</v>
      </c>
      <c r="N68">
        <f t="shared" si="3"/>
        <v>2.1398914084956883E-2</v>
      </c>
      <c r="O68">
        <v>2835</v>
      </c>
      <c r="P68" s="4">
        <f t="shared" si="4"/>
        <v>2.36331569664903E-2</v>
      </c>
    </row>
    <row r="69" spans="1:16" ht="24" customHeight="1">
      <c r="A69" s="5">
        <v>63</v>
      </c>
      <c r="B69" s="2" t="s">
        <v>141</v>
      </c>
      <c r="C69" s="2" t="s">
        <v>142</v>
      </c>
      <c r="D69" s="5">
        <v>99</v>
      </c>
      <c r="E69" s="5">
        <v>3</v>
      </c>
      <c r="F69" s="46">
        <v>14</v>
      </c>
      <c r="G69" s="47"/>
      <c r="H69" s="5">
        <v>41</v>
      </c>
      <c r="I69" s="5">
        <v>19</v>
      </c>
      <c r="J69" s="5">
        <v>22</v>
      </c>
      <c r="K69" s="5">
        <v>0</v>
      </c>
      <c r="L69">
        <f t="shared" si="0"/>
        <v>99</v>
      </c>
      <c r="M69">
        <f t="shared" si="1"/>
        <v>100</v>
      </c>
      <c r="N69">
        <f t="shared" si="3"/>
        <v>3.1619290961354199E-2</v>
      </c>
      <c r="O69">
        <v>547</v>
      </c>
      <c r="P69" s="4">
        <f t="shared" si="4"/>
        <v>0.18098720292504569</v>
      </c>
    </row>
    <row r="70" spans="1:16" ht="24" customHeight="1">
      <c r="A70" s="5">
        <v>64</v>
      </c>
      <c r="B70" s="2" t="s">
        <v>143</v>
      </c>
      <c r="C70" s="2" t="s">
        <v>144</v>
      </c>
      <c r="D70" s="5">
        <v>95</v>
      </c>
      <c r="E70" s="5">
        <v>0</v>
      </c>
      <c r="F70" s="46">
        <v>5</v>
      </c>
      <c r="G70" s="47"/>
      <c r="H70" s="5">
        <v>4</v>
      </c>
      <c r="I70" s="5">
        <v>6</v>
      </c>
      <c r="J70" s="5">
        <v>9</v>
      </c>
      <c r="K70" s="5">
        <v>6</v>
      </c>
      <c r="L70">
        <f t="shared" ref="L70:L133" si="5">SUM(E70:K70)</f>
        <v>30</v>
      </c>
      <c r="M70">
        <f t="shared" si="1"/>
        <v>31.578947368421051</v>
      </c>
      <c r="N70">
        <f t="shared" si="3"/>
        <v>9.5816033216224849E-3</v>
      </c>
      <c r="O70">
        <v>2928</v>
      </c>
      <c r="P70" s="4">
        <f t="shared" si="4"/>
        <v>1.0245901639344262E-2</v>
      </c>
    </row>
    <row r="71" spans="1:16" ht="24" customHeight="1">
      <c r="A71" s="5">
        <v>65</v>
      </c>
      <c r="B71" s="2" t="s">
        <v>145</v>
      </c>
      <c r="C71" s="2" t="s">
        <v>146</v>
      </c>
      <c r="D71" s="5">
        <v>94</v>
      </c>
      <c r="E71" s="5">
        <v>0</v>
      </c>
      <c r="F71" s="46">
        <v>3</v>
      </c>
      <c r="G71" s="47"/>
      <c r="H71" s="5">
        <v>5</v>
      </c>
      <c r="I71" s="5">
        <v>3</v>
      </c>
      <c r="J71" s="5">
        <v>13</v>
      </c>
      <c r="K71" s="5">
        <v>4</v>
      </c>
      <c r="L71">
        <f t="shared" si="5"/>
        <v>28</v>
      </c>
      <c r="M71">
        <f t="shared" si="1"/>
        <v>29.787234042553191</v>
      </c>
      <c r="N71">
        <f t="shared" si="3"/>
        <v>8.9428297668476524E-3</v>
      </c>
      <c r="O71">
        <v>4265</v>
      </c>
      <c r="P71" s="4">
        <f t="shared" si="4"/>
        <v>6.5650644783118405E-3</v>
      </c>
    </row>
    <row r="72" spans="1:16" ht="17.149999999999999" customHeight="1">
      <c r="A72" s="5">
        <v>66</v>
      </c>
      <c r="B72" s="2" t="s">
        <v>147</v>
      </c>
      <c r="C72" s="2" t="s">
        <v>148</v>
      </c>
      <c r="D72" s="5">
        <v>91</v>
      </c>
      <c r="E72" s="5">
        <v>14</v>
      </c>
      <c r="F72" s="46">
        <v>7</v>
      </c>
      <c r="G72" s="47"/>
      <c r="H72" s="5">
        <v>14</v>
      </c>
      <c r="I72" s="5">
        <v>9</v>
      </c>
      <c r="J72" s="5">
        <v>15</v>
      </c>
      <c r="K72" s="5">
        <v>3</v>
      </c>
      <c r="L72">
        <f t="shared" si="5"/>
        <v>62</v>
      </c>
      <c r="M72">
        <f t="shared" ref="M72:M135" si="6">L72*100/D72</f>
        <v>68.131868131868131</v>
      </c>
      <c r="N72">
        <f t="shared" si="3"/>
        <v>1.9801980198019802E-2</v>
      </c>
      <c r="O72">
        <v>2423</v>
      </c>
      <c r="P72" s="4">
        <f t="shared" si="4"/>
        <v>2.5588113908378042E-2</v>
      </c>
    </row>
    <row r="73" spans="1:16" ht="17.149999999999999" customHeight="1">
      <c r="A73" s="5">
        <v>67</v>
      </c>
      <c r="B73" s="2" t="s">
        <v>149</v>
      </c>
      <c r="C73" s="2" t="s">
        <v>150</v>
      </c>
      <c r="D73" s="5">
        <v>91</v>
      </c>
      <c r="E73" s="5">
        <v>0</v>
      </c>
      <c r="F73" s="46">
        <v>16</v>
      </c>
      <c r="G73" s="47"/>
      <c r="H73" s="5">
        <v>9</v>
      </c>
      <c r="I73" s="5">
        <v>12</v>
      </c>
      <c r="J73" s="5">
        <v>9</v>
      </c>
      <c r="K73" s="5">
        <v>13</v>
      </c>
      <c r="L73">
        <f t="shared" si="5"/>
        <v>59</v>
      </c>
      <c r="M73">
        <f t="shared" si="6"/>
        <v>64.835164835164832</v>
      </c>
      <c r="N73">
        <f t="shared" si="3"/>
        <v>1.8843819865857554E-2</v>
      </c>
      <c r="O73">
        <v>2654</v>
      </c>
      <c r="P73" s="4">
        <f t="shared" ref="P73:P74" si="7">L73/O73</f>
        <v>2.2230595327807082E-2</v>
      </c>
    </row>
    <row r="74" spans="1:16" ht="17.149999999999999" customHeight="1">
      <c r="A74" s="5">
        <v>68</v>
      </c>
      <c r="B74" s="2" t="s">
        <v>151</v>
      </c>
      <c r="C74" s="2" t="s">
        <v>152</v>
      </c>
      <c r="D74" s="5">
        <v>88</v>
      </c>
      <c r="E74" s="5">
        <v>0</v>
      </c>
      <c r="F74" s="46">
        <v>1</v>
      </c>
      <c r="G74" s="47"/>
      <c r="H74" s="5">
        <v>5</v>
      </c>
      <c r="I74" s="5">
        <v>9</v>
      </c>
      <c r="J74" s="5">
        <v>5</v>
      </c>
      <c r="K74" s="5">
        <v>11</v>
      </c>
      <c r="L74">
        <f t="shared" si="5"/>
        <v>31</v>
      </c>
      <c r="M74">
        <f t="shared" si="6"/>
        <v>35.227272727272727</v>
      </c>
      <c r="N74">
        <f t="shared" ref="N74:N137" si="8">L74/3131</f>
        <v>9.9009900990099011E-3</v>
      </c>
      <c r="O74">
        <v>4617</v>
      </c>
      <c r="P74" s="4">
        <f t="shared" si="7"/>
        <v>6.7143166558371239E-3</v>
      </c>
    </row>
    <row r="75" spans="1:16" ht="17.149999999999999" customHeight="1">
      <c r="A75" s="5">
        <v>69</v>
      </c>
      <c r="B75" s="2" t="s">
        <v>11</v>
      </c>
      <c r="C75" s="2" t="s">
        <v>153</v>
      </c>
      <c r="D75" s="5">
        <v>88</v>
      </c>
      <c r="E75" s="5">
        <v>0</v>
      </c>
      <c r="F75" s="46">
        <v>5</v>
      </c>
      <c r="G75" s="47"/>
      <c r="H75" s="5">
        <v>18</v>
      </c>
      <c r="I75" s="5">
        <v>36</v>
      </c>
      <c r="J75" s="5">
        <v>0</v>
      </c>
      <c r="K75" s="5">
        <v>29</v>
      </c>
      <c r="L75">
        <f t="shared" si="5"/>
        <v>88</v>
      </c>
      <c r="M75">
        <f t="shared" si="6"/>
        <v>100</v>
      </c>
      <c r="N75">
        <f t="shared" si="8"/>
        <v>2.810603641009262E-2</v>
      </c>
      <c r="O75" t="s">
        <v>646</v>
      </c>
    </row>
    <row r="76" spans="1:16" ht="17.149999999999999" customHeight="1">
      <c r="A76" s="5">
        <v>70</v>
      </c>
      <c r="B76" s="2" t="s">
        <v>154</v>
      </c>
      <c r="C76" s="2" t="s">
        <v>155</v>
      </c>
      <c r="D76" s="5">
        <v>88</v>
      </c>
      <c r="E76" s="5">
        <v>2</v>
      </c>
      <c r="F76" s="46">
        <v>9</v>
      </c>
      <c r="G76" s="47"/>
      <c r="H76" s="5">
        <v>9</v>
      </c>
      <c r="I76" s="5">
        <v>7</v>
      </c>
      <c r="J76" s="5">
        <v>9</v>
      </c>
      <c r="K76" s="5">
        <v>11</v>
      </c>
      <c r="L76">
        <f t="shared" si="5"/>
        <v>47</v>
      </c>
      <c r="M76">
        <f t="shared" si="6"/>
        <v>53.409090909090907</v>
      </c>
      <c r="N76">
        <f t="shared" si="8"/>
        <v>1.5011178537208559E-2</v>
      </c>
      <c r="O76">
        <v>631</v>
      </c>
      <c r="P76" s="4">
        <f t="shared" ref="P76:P87" si="9">L76/O76</f>
        <v>7.448494453248812E-2</v>
      </c>
    </row>
    <row r="77" spans="1:16" ht="17.149999999999999" customHeight="1">
      <c r="A77" s="5">
        <v>71</v>
      </c>
      <c r="B77" s="2" t="s">
        <v>156</v>
      </c>
      <c r="C77" s="2" t="s">
        <v>157</v>
      </c>
      <c r="D77" s="5">
        <v>87</v>
      </c>
      <c r="E77" s="5">
        <v>0</v>
      </c>
      <c r="F77" s="46">
        <v>1</v>
      </c>
      <c r="G77" s="47"/>
      <c r="H77" s="5">
        <v>0</v>
      </c>
      <c r="I77" s="5">
        <v>5</v>
      </c>
      <c r="J77" s="5">
        <v>11</v>
      </c>
      <c r="K77" s="5">
        <v>6</v>
      </c>
      <c r="L77">
        <f t="shared" si="5"/>
        <v>23</v>
      </c>
      <c r="M77">
        <f t="shared" si="6"/>
        <v>26.436781609195403</v>
      </c>
      <c r="N77">
        <f t="shared" si="8"/>
        <v>7.3458958799105713E-3</v>
      </c>
      <c r="O77">
        <v>18237</v>
      </c>
      <c r="P77" s="4">
        <f t="shared" si="9"/>
        <v>1.2611723419422053E-3</v>
      </c>
    </row>
    <row r="78" spans="1:16" ht="17.149999999999999" customHeight="1">
      <c r="A78" s="5">
        <v>72</v>
      </c>
      <c r="B78" s="2" t="s">
        <v>158</v>
      </c>
      <c r="C78" s="2" t="s">
        <v>159</v>
      </c>
      <c r="D78" s="5">
        <v>87</v>
      </c>
      <c r="E78" s="5">
        <v>0</v>
      </c>
      <c r="F78" s="46">
        <v>2</v>
      </c>
      <c r="G78" s="47"/>
      <c r="H78" s="5">
        <v>2</v>
      </c>
      <c r="I78" s="5">
        <v>10</v>
      </c>
      <c r="J78" s="5">
        <v>2</v>
      </c>
      <c r="K78" s="5">
        <v>1</v>
      </c>
      <c r="L78">
        <f t="shared" si="5"/>
        <v>17</v>
      </c>
      <c r="M78">
        <f t="shared" si="6"/>
        <v>19.540229885057471</v>
      </c>
      <c r="N78">
        <f t="shared" si="8"/>
        <v>5.4295752155860749E-3</v>
      </c>
      <c r="O78">
        <v>4097</v>
      </c>
      <c r="P78" s="4">
        <f t="shared" si="9"/>
        <v>4.1493775933609959E-3</v>
      </c>
    </row>
    <row r="79" spans="1:16" ht="17.149999999999999" customHeight="1">
      <c r="A79" s="5">
        <v>73</v>
      </c>
      <c r="B79" s="2" t="s">
        <v>160</v>
      </c>
      <c r="C79" s="2" t="s">
        <v>161</v>
      </c>
      <c r="D79" s="5">
        <v>83</v>
      </c>
      <c r="E79" s="5">
        <v>0</v>
      </c>
      <c r="F79" s="46">
        <v>9</v>
      </c>
      <c r="G79" s="47"/>
      <c r="H79" s="5">
        <v>10</v>
      </c>
      <c r="I79" s="5">
        <v>11</v>
      </c>
      <c r="J79" s="5">
        <v>8</v>
      </c>
      <c r="K79" s="5">
        <v>5</v>
      </c>
      <c r="L79">
        <f t="shared" si="5"/>
        <v>43</v>
      </c>
      <c r="M79">
        <f t="shared" si="6"/>
        <v>51.807228915662648</v>
      </c>
      <c r="N79">
        <f t="shared" si="8"/>
        <v>1.3733631427658896E-2</v>
      </c>
      <c r="O79">
        <v>9565</v>
      </c>
      <c r="P79" s="4">
        <f t="shared" si="9"/>
        <v>4.4955567171981181E-3</v>
      </c>
    </row>
    <row r="80" spans="1:16" ht="24" customHeight="1">
      <c r="A80" s="5">
        <v>74</v>
      </c>
      <c r="B80" s="2" t="s">
        <v>162</v>
      </c>
      <c r="C80" s="2" t="s">
        <v>163</v>
      </c>
      <c r="D80" s="5">
        <v>82</v>
      </c>
      <c r="E80" s="5">
        <v>3</v>
      </c>
      <c r="F80" s="46">
        <v>5</v>
      </c>
      <c r="G80" s="47"/>
      <c r="H80" s="5">
        <v>18</v>
      </c>
      <c r="I80" s="5">
        <v>11</v>
      </c>
      <c r="J80" s="5">
        <v>17</v>
      </c>
      <c r="K80" s="5">
        <v>9</v>
      </c>
      <c r="L80">
        <f t="shared" si="5"/>
        <v>63</v>
      </c>
      <c r="M80">
        <f t="shared" si="6"/>
        <v>76.829268292682926</v>
      </c>
      <c r="N80">
        <f t="shared" si="8"/>
        <v>2.0121366975407218E-2</v>
      </c>
      <c r="O80">
        <v>1157</v>
      </c>
      <c r="P80" s="4">
        <f t="shared" si="9"/>
        <v>5.445116681071737E-2</v>
      </c>
    </row>
    <row r="81" spans="1:16" ht="17.149999999999999" customHeight="1">
      <c r="A81" s="5">
        <v>75</v>
      </c>
      <c r="B81" s="2" t="s">
        <v>164</v>
      </c>
      <c r="C81" s="2" t="s">
        <v>165</v>
      </c>
      <c r="D81" s="5">
        <v>82</v>
      </c>
      <c r="E81" s="5">
        <v>1</v>
      </c>
      <c r="F81" s="46">
        <v>9</v>
      </c>
      <c r="G81" s="47"/>
      <c r="H81" s="5">
        <v>4</v>
      </c>
      <c r="I81" s="5">
        <v>10</v>
      </c>
      <c r="J81" s="5">
        <v>3</v>
      </c>
      <c r="K81" s="5">
        <v>9</v>
      </c>
      <c r="L81">
        <f t="shared" si="5"/>
        <v>36</v>
      </c>
      <c r="M81">
        <f t="shared" si="6"/>
        <v>43.902439024390247</v>
      </c>
      <c r="N81">
        <f t="shared" si="8"/>
        <v>1.1497923985946982E-2</v>
      </c>
      <c r="O81">
        <v>426</v>
      </c>
      <c r="P81" s="4">
        <f t="shared" si="9"/>
        <v>8.4507042253521125E-2</v>
      </c>
    </row>
    <row r="82" spans="1:16" ht="15" customHeight="1">
      <c r="A82" s="5">
        <v>76</v>
      </c>
      <c r="B82" s="2" t="s">
        <v>166</v>
      </c>
      <c r="C82" s="2" t="s">
        <v>167</v>
      </c>
      <c r="D82" s="5">
        <v>80</v>
      </c>
      <c r="E82" s="5">
        <v>1</v>
      </c>
      <c r="F82" s="46">
        <v>3</v>
      </c>
      <c r="G82" s="47"/>
      <c r="H82" s="5">
        <v>4</v>
      </c>
      <c r="I82" s="5">
        <v>6</v>
      </c>
      <c r="J82" s="5">
        <v>4</v>
      </c>
      <c r="K82" s="5">
        <v>5</v>
      </c>
      <c r="L82">
        <f t="shared" si="5"/>
        <v>23</v>
      </c>
      <c r="M82">
        <f t="shared" si="6"/>
        <v>28.75</v>
      </c>
      <c r="N82">
        <f t="shared" si="8"/>
        <v>7.3458958799105713E-3</v>
      </c>
      <c r="O82">
        <v>25493</v>
      </c>
      <c r="P82" s="4">
        <f t="shared" si="9"/>
        <v>9.0220844937826067E-4</v>
      </c>
    </row>
    <row r="83" spans="1:16" ht="24" customHeight="1">
      <c r="A83" s="5">
        <v>77</v>
      </c>
      <c r="B83" s="2" t="s">
        <v>168</v>
      </c>
      <c r="C83" s="2" t="s">
        <v>169</v>
      </c>
      <c r="D83" s="5">
        <v>79</v>
      </c>
      <c r="E83" s="5">
        <v>5</v>
      </c>
      <c r="F83" s="46">
        <v>6</v>
      </c>
      <c r="G83" s="47"/>
      <c r="H83" s="5">
        <v>17</v>
      </c>
      <c r="I83" s="5">
        <v>11</v>
      </c>
      <c r="J83" s="5">
        <v>9</v>
      </c>
      <c r="K83" s="5">
        <v>6</v>
      </c>
      <c r="L83">
        <f t="shared" si="5"/>
        <v>54</v>
      </c>
      <c r="M83">
        <f t="shared" si="6"/>
        <v>68.35443037974683</v>
      </c>
      <c r="N83">
        <f t="shared" si="8"/>
        <v>1.7246885978920472E-2</v>
      </c>
      <c r="O83">
        <v>2959</v>
      </c>
      <c r="P83" s="4">
        <f t="shared" si="9"/>
        <v>1.8249408583981074E-2</v>
      </c>
    </row>
    <row r="84" spans="1:16" ht="15" customHeight="1">
      <c r="A84" s="5">
        <v>78</v>
      </c>
      <c r="B84" s="2" t="s">
        <v>170</v>
      </c>
      <c r="C84" s="2" t="s">
        <v>171</v>
      </c>
      <c r="D84" s="5">
        <v>79</v>
      </c>
      <c r="E84" s="5">
        <v>2</v>
      </c>
      <c r="F84" s="46">
        <v>14</v>
      </c>
      <c r="G84" s="47"/>
      <c r="H84" s="5">
        <v>36</v>
      </c>
      <c r="I84" s="5">
        <v>7</v>
      </c>
      <c r="J84" s="5">
        <v>9</v>
      </c>
      <c r="K84" s="5">
        <v>8</v>
      </c>
      <c r="L84">
        <f t="shared" si="5"/>
        <v>76</v>
      </c>
      <c r="M84">
        <f t="shared" si="6"/>
        <v>96.202531645569621</v>
      </c>
      <c r="N84">
        <f t="shared" si="8"/>
        <v>2.4273395081443629E-2</v>
      </c>
      <c r="O84">
        <v>1271</v>
      </c>
      <c r="P84" s="4">
        <f t="shared" si="9"/>
        <v>5.9795436664044063E-2</v>
      </c>
    </row>
    <row r="85" spans="1:16" ht="24" customHeight="1">
      <c r="A85" s="5">
        <v>79</v>
      </c>
      <c r="B85" s="2" t="s">
        <v>172</v>
      </c>
      <c r="C85" s="2" t="s">
        <v>173</v>
      </c>
      <c r="D85" s="5">
        <v>79</v>
      </c>
      <c r="E85" s="5">
        <v>0</v>
      </c>
      <c r="F85" s="46">
        <v>8</v>
      </c>
      <c r="G85" s="47"/>
      <c r="H85" s="5">
        <v>11</v>
      </c>
      <c r="I85" s="5">
        <v>12</v>
      </c>
      <c r="J85" s="5">
        <v>9</v>
      </c>
      <c r="K85" s="5">
        <v>3</v>
      </c>
      <c r="L85">
        <f t="shared" si="5"/>
        <v>43</v>
      </c>
      <c r="M85">
        <f t="shared" si="6"/>
        <v>54.430379746835442</v>
      </c>
      <c r="N85">
        <f t="shared" si="8"/>
        <v>1.3733631427658896E-2</v>
      </c>
      <c r="O85">
        <v>22424</v>
      </c>
      <c r="P85" s="4">
        <f t="shared" si="9"/>
        <v>1.9175882982518731E-3</v>
      </c>
    </row>
    <row r="86" spans="1:16" ht="17.149999999999999" customHeight="1">
      <c r="A86" s="5">
        <v>80</v>
      </c>
      <c r="B86" s="2" t="s">
        <v>174</v>
      </c>
      <c r="C86" s="2" t="s">
        <v>175</v>
      </c>
      <c r="D86" s="5">
        <v>78</v>
      </c>
      <c r="E86" s="5">
        <v>1</v>
      </c>
      <c r="F86" s="46">
        <v>4</v>
      </c>
      <c r="G86" s="47"/>
      <c r="H86" s="5">
        <v>3</v>
      </c>
      <c r="I86" s="5">
        <v>11</v>
      </c>
      <c r="J86" s="5">
        <v>10</v>
      </c>
      <c r="K86" s="5">
        <v>7</v>
      </c>
      <c r="L86">
        <f t="shared" si="5"/>
        <v>36</v>
      </c>
      <c r="M86">
        <f t="shared" si="6"/>
        <v>46.153846153846153</v>
      </c>
      <c r="N86">
        <f t="shared" si="8"/>
        <v>1.1497923985946982E-2</v>
      </c>
      <c r="O86">
        <v>242</v>
      </c>
      <c r="P86" s="4">
        <f t="shared" si="9"/>
        <v>0.1487603305785124</v>
      </c>
    </row>
    <row r="87" spans="1:16" ht="24" customHeight="1">
      <c r="A87" s="5">
        <v>81</v>
      </c>
      <c r="B87" s="2" t="s">
        <v>176</v>
      </c>
      <c r="C87" s="2" t="s">
        <v>177</v>
      </c>
      <c r="D87" s="5">
        <v>78</v>
      </c>
      <c r="E87" s="5">
        <v>1</v>
      </c>
      <c r="F87" s="46">
        <v>4</v>
      </c>
      <c r="G87" s="47"/>
      <c r="H87" s="5">
        <v>6</v>
      </c>
      <c r="I87" s="5">
        <v>15</v>
      </c>
      <c r="J87" s="5">
        <v>10</v>
      </c>
      <c r="K87" s="5">
        <v>12</v>
      </c>
      <c r="L87">
        <f t="shared" si="5"/>
        <v>48</v>
      </c>
      <c r="M87">
        <f t="shared" si="6"/>
        <v>61.53846153846154</v>
      </c>
      <c r="N87">
        <f t="shared" si="8"/>
        <v>1.5330565314595975E-2</v>
      </c>
      <c r="O87">
        <v>847</v>
      </c>
      <c r="P87" s="4">
        <f t="shared" si="9"/>
        <v>5.667060212514758E-2</v>
      </c>
    </row>
    <row r="88" spans="1:16" ht="15" customHeight="1">
      <c r="A88" s="5">
        <v>82</v>
      </c>
      <c r="B88" s="2" t="s">
        <v>11</v>
      </c>
      <c r="C88" s="2" t="s">
        <v>178</v>
      </c>
      <c r="D88" s="5">
        <v>77</v>
      </c>
      <c r="E88" s="5">
        <v>0</v>
      </c>
      <c r="F88" s="46">
        <v>1</v>
      </c>
      <c r="G88" s="47"/>
      <c r="H88" s="5">
        <v>1</v>
      </c>
      <c r="I88" s="5">
        <v>0</v>
      </c>
      <c r="J88" s="5">
        <v>0</v>
      </c>
      <c r="K88" s="5">
        <v>1</v>
      </c>
      <c r="L88">
        <f t="shared" si="5"/>
        <v>3</v>
      </c>
      <c r="M88">
        <f t="shared" si="6"/>
        <v>3.8961038961038961</v>
      </c>
      <c r="N88">
        <f t="shared" si="8"/>
        <v>9.5816033216224845E-4</v>
      </c>
      <c r="O88" t="s">
        <v>646</v>
      </c>
    </row>
    <row r="89" spans="1:16" ht="17.149999999999999" customHeight="1">
      <c r="A89" s="5">
        <v>83</v>
      </c>
      <c r="B89" s="2" t="s">
        <v>179</v>
      </c>
      <c r="C89" s="2" t="s">
        <v>180</v>
      </c>
      <c r="D89" s="5">
        <v>75</v>
      </c>
      <c r="E89" s="5">
        <v>1</v>
      </c>
      <c r="F89" s="46">
        <v>8</v>
      </c>
      <c r="G89" s="47"/>
      <c r="H89" s="5">
        <v>10</v>
      </c>
      <c r="I89" s="5">
        <v>8</v>
      </c>
      <c r="J89" s="5">
        <v>2</v>
      </c>
      <c r="K89" s="5">
        <v>7</v>
      </c>
      <c r="L89">
        <f t="shared" si="5"/>
        <v>36</v>
      </c>
      <c r="M89">
        <f t="shared" si="6"/>
        <v>48</v>
      </c>
      <c r="N89">
        <f t="shared" si="8"/>
        <v>1.1497923985946982E-2</v>
      </c>
      <c r="O89">
        <v>938</v>
      </c>
      <c r="P89" s="4">
        <f>L89/O89</f>
        <v>3.8379530916844352E-2</v>
      </c>
    </row>
    <row r="90" spans="1:16" ht="17.149999999999999" customHeight="1">
      <c r="A90" s="5">
        <v>84</v>
      </c>
      <c r="B90" s="2" t="s">
        <v>181</v>
      </c>
      <c r="C90" s="2" t="s">
        <v>182</v>
      </c>
      <c r="D90" s="5">
        <v>75</v>
      </c>
      <c r="E90" s="5">
        <v>2</v>
      </c>
      <c r="F90" s="46">
        <v>2</v>
      </c>
      <c r="G90" s="47"/>
      <c r="H90" s="5">
        <v>3</v>
      </c>
      <c r="I90" s="5">
        <v>2</v>
      </c>
      <c r="J90" s="5">
        <v>0</v>
      </c>
      <c r="K90" s="5">
        <v>0</v>
      </c>
      <c r="L90">
        <f t="shared" si="5"/>
        <v>9</v>
      </c>
      <c r="M90">
        <f t="shared" si="6"/>
        <v>12</v>
      </c>
      <c r="N90">
        <f t="shared" si="8"/>
        <v>2.8744809964867456E-3</v>
      </c>
      <c r="O90">
        <v>697</v>
      </c>
      <c r="P90" s="4">
        <f>L90/O90</f>
        <v>1.2912482065997131E-2</v>
      </c>
    </row>
    <row r="91" spans="1:16" ht="17.149999999999999" customHeight="1">
      <c r="A91" s="5">
        <v>85</v>
      </c>
      <c r="B91" s="2" t="s">
        <v>183</v>
      </c>
      <c r="C91" s="2" t="s">
        <v>184</v>
      </c>
      <c r="D91" s="5">
        <v>73</v>
      </c>
      <c r="E91" s="5">
        <v>1</v>
      </c>
      <c r="F91" s="46">
        <v>3</v>
      </c>
      <c r="G91" s="47"/>
      <c r="H91" s="5">
        <v>7</v>
      </c>
      <c r="I91" s="5">
        <v>2</v>
      </c>
      <c r="J91" s="5">
        <v>5</v>
      </c>
      <c r="K91" s="5">
        <v>2</v>
      </c>
      <c r="L91">
        <f t="shared" si="5"/>
        <v>20</v>
      </c>
      <c r="M91">
        <f t="shared" si="6"/>
        <v>27.397260273972602</v>
      </c>
      <c r="N91">
        <f t="shared" si="8"/>
        <v>6.3877355477483235E-3</v>
      </c>
      <c r="O91">
        <v>3640</v>
      </c>
      <c r="P91" s="4">
        <f>L91/O91</f>
        <v>5.4945054945054949E-3</v>
      </c>
    </row>
    <row r="92" spans="1:16" ht="17.149999999999999" customHeight="1">
      <c r="A92" s="5">
        <v>86</v>
      </c>
      <c r="B92" s="2" t="s">
        <v>185</v>
      </c>
      <c r="C92" s="2" t="s">
        <v>186</v>
      </c>
      <c r="D92" s="5">
        <v>71</v>
      </c>
      <c r="E92" s="5">
        <v>1</v>
      </c>
      <c r="F92" s="46">
        <v>3</v>
      </c>
      <c r="G92" s="47"/>
      <c r="H92" s="5">
        <v>5</v>
      </c>
      <c r="I92" s="5">
        <v>11</v>
      </c>
      <c r="J92" s="5">
        <v>9</v>
      </c>
      <c r="K92" s="5">
        <v>21</v>
      </c>
      <c r="L92">
        <f t="shared" si="5"/>
        <v>50</v>
      </c>
      <c r="M92">
        <f t="shared" si="6"/>
        <v>70.422535211267601</v>
      </c>
      <c r="N92">
        <f t="shared" si="8"/>
        <v>1.5969338869370808E-2</v>
      </c>
      <c r="O92">
        <v>8035</v>
      </c>
      <c r="P92" s="4">
        <f>L92/O92</f>
        <v>6.222775357809583E-3</v>
      </c>
    </row>
    <row r="93" spans="1:16" ht="15" customHeight="1">
      <c r="A93" s="5">
        <v>87</v>
      </c>
      <c r="B93" s="2" t="s">
        <v>187</v>
      </c>
      <c r="C93" s="2" t="s">
        <v>188</v>
      </c>
      <c r="D93" s="5">
        <v>71</v>
      </c>
      <c r="E93" s="5">
        <v>0</v>
      </c>
      <c r="F93" s="46">
        <v>2</v>
      </c>
      <c r="G93" s="47"/>
      <c r="H93" s="5">
        <v>10</v>
      </c>
      <c r="I93" s="5">
        <v>13</v>
      </c>
      <c r="J93" s="5">
        <v>3</v>
      </c>
      <c r="K93" s="5">
        <v>4</v>
      </c>
      <c r="L93">
        <f t="shared" si="5"/>
        <v>32</v>
      </c>
      <c r="M93">
        <f t="shared" si="6"/>
        <v>45.070422535211264</v>
      </c>
      <c r="N93">
        <f t="shared" si="8"/>
        <v>1.0220376876397317E-2</v>
      </c>
      <c r="O93">
        <v>837</v>
      </c>
      <c r="P93" s="4">
        <f>L93/O93</f>
        <v>3.8231780167264036E-2</v>
      </c>
    </row>
    <row r="94" spans="1:16" ht="24" customHeight="1">
      <c r="A94" s="5">
        <v>88</v>
      </c>
      <c r="B94" s="2" t="s">
        <v>11</v>
      </c>
      <c r="C94" s="2" t="s">
        <v>189</v>
      </c>
      <c r="D94" s="5">
        <v>69</v>
      </c>
      <c r="E94" s="5">
        <v>0</v>
      </c>
      <c r="F94" s="46">
        <v>0</v>
      </c>
      <c r="G94" s="47"/>
      <c r="H94" s="5">
        <v>0</v>
      </c>
      <c r="I94" s="5">
        <v>0</v>
      </c>
      <c r="J94" s="5">
        <v>0</v>
      </c>
      <c r="K94" s="5">
        <v>0</v>
      </c>
      <c r="L94">
        <f t="shared" si="5"/>
        <v>0</v>
      </c>
      <c r="M94">
        <f t="shared" si="6"/>
        <v>0</v>
      </c>
      <c r="N94">
        <f t="shared" si="8"/>
        <v>0</v>
      </c>
      <c r="O94" t="s">
        <v>648</v>
      </c>
    </row>
    <row r="95" spans="1:16" ht="24" customHeight="1">
      <c r="A95" s="5">
        <v>89</v>
      </c>
      <c r="B95" s="2" t="s">
        <v>190</v>
      </c>
      <c r="C95" s="2" t="s">
        <v>191</v>
      </c>
      <c r="D95" s="5">
        <v>69</v>
      </c>
      <c r="E95" s="5">
        <v>2</v>
      </c>
      <c r="F95" s="46">
        <v>4</v>
      </c>
      <c r="G95" s="47"/>
      <c r="H95" s="5">
        <v>5</v>
      </c>
      <c r="I95" s="5">
        <v>4</v>
      </c>
      <c r="J95" s="5">
        <v>10</v>
      </c>
      <c r="K95" s="5">
        <v>6</v>
      </c>
      <c r="L95">
        <f t="shared" si="5"/>
        <v>31</v>
      </c>
      <c r="M95">
        <f t="shared" si="6"/>
        <v>44.927536231884055</v>
      </c>
      <c r="N95">
        <f t="shared" si="8"/>
        <v>9.9009900990099011E-3</v>
      </c>
      <c r="O95">
        <v>1394</v>
      </c>
      <c r="P95" s="4">
        <f t="shared" ref="P95:P102" si="10">L95/O95</f>
        <v>2.2238163558106171E-2</v>
      </c>
    </row>
    <row r="96" spans="1:16" ht="17.149999999999999" customHeight="1">
      <c r="A96" s="5">
        <v>90</v>
      </c>
      <c r="B96" s="2" t="s">
        <v>192</v>
      </c>
      <c r="C96" s="2" t="s">
        <v>193</v>
      </c>
      <c r="D96" s="5">
        <v>68</v>
      </c>
      <c r="E96" s="5">
        <v>0</v>
      </c>
      <c r="F96" s="46">
        <v>1</v>
      </c>
      <c r="G96" s="47"/>
      <c r="H96" s="5">
        <v>6</v>
      </c>
      <c r="I96" s="5">
        <v>6</v>
      </c>
      <c r="J96" s="5">
        <v>8</v>
      </c>
      <c r="K96" s="5">
        <v>3</v>
      </c>
      <c r="L96">
        <f t="shared" si="5"/>
        <v>24</v>
      </c>
      <c r="M96">
        <f t="shared" si="6"/>
        <v>35.294117647058826</v>
      </c>
      <c r="N96">
        <f t="shared" si="8"/>
        <v>7.6652826572979876E-3</v>
      </c>
      <c r="O96">
        <v>3764</v>
      </c>
      <c r="P96" s="4">
        <f t="shared" si="10"/>
        <v>6.376195536663124E-3</v>
      </c>
    </row>
    <row r="97" spans="1:16" ht="24" customHeight="1">
      <c r="A97" s="5">
        <v>91</v>
      </c>
      <c r="B97" s="2" t="s">
        <v>194</v>
      </c>
      <c r="C97" s="2" t="s">
        <v>195</v>
      </c>
      <c r="D97" s="5">
        <v>67</v>
      </c>
      <c r="E97" s="5">
        <v>2</v>
      </c>
      <c r="F97" s="46">
        <v>18</v>
      </c>
      <c r="G97" s="47"/>
      <c r="H97" s="5">
        <v>25</v>
      </c>
      <c r="I97" s="5">
        <v>18</v>
      </c>
      <c r="J97" s="5">
        <v>4</v>
      </c>
      <c r="K97" s="5">
        <v>0</v>
      </c>
      <c r="L97">
        <f t="shared" si="5"/>
        <v>67</v>
      </c>
      <c r="M97">
        <f t="shared" si="6"/>
        <v>100</v>
      </c>
      <c r="N97">
        <f t="shared" si="8"/>
        <v>2.1398914084956883E-2</v>
      </c>
      <c r="O97">
        <v>267</v>
      </c>
      <c r="P97" s="4">
        <f t="shared" si="10"/>
        <v>0.25093632958801498</v>
      </c>
    </row>
    <row r="98" spans="1:16" ht="24" customHeight="1">
      <c r="A98" s="5">
        <v>92</v>
      </c>
      <c r="B98" s="2" t="s">
        <v>196</v>
      </c>
      <c r="C98" s="2" t="s">
        <v>197</v>
      </c>
      <c r="D98" s="5">
        <v>66</v>
      </c>
      <c r="E98" s="5">
        <v>3</v>
      </c>
      <c r="F98" s="46">
        <v>2</v>
      </c>
      <c r="G98" s="47"/>
      <c r="H98" s="5">
        <v>6</v>
      </c>
      <c r="I98" s="5">
        <v>13</v>
      </c>
      <c r="J98" s="5">
        <v>12</v>
      </c>
      <c r="K98" s="5">
        <v>10</v>
      </c>
      <c r="L98">
        <f t="shared" si="5"/>
        <v>46</v>
      </c>
      <c r="M98">
        <f t="shared" si="6"/>
        <v>69.696969696969703</v>
      </c>
      <c r="N98">
        <f t="shared" si="8"/>
        <v>1.4691791759821143E-2</v>
      </c>
      <c r="O98">
        <v>283</v>
      </c>
      <c r="P98" s="4">
        <f t="shared" si="10"/>
        <v>0.16254416961130741</v>
      </c>
    </row>
    <row r="99" spans="1:16" ht="17.149999999999999" customHeight="1">
      <c r="A99" s="5">
        <v>93</v>
      </c>
      <c r="B99" s="2" t="s">
        <v>198</v>
      </c>
      <c r="C99" s="2" t="s">
        <v>199</v>
      </c>
      <c r="D99" s="5">
        <v>66</v>
      </c>
      <c r="E99" s="5">
        <v>0</v>
      </c>
      <c r="F99" s="46">
        <v>13</v>
      </c>
      <c r="G99" s="47"/>
      <c r="H99" s="5">
        <v>9</v>
      </c>
      <c r="I99" s="5">
        <v>12</v>
      </c>
      <c r="J99" s="5">
        <v>6</v>
      </c>
      <c r="K99" s="5">
        <v>1</v>
      </c>
      <c r="L99">
        <f t="shared" si="5"/>
        <v>41</v>
      </c>
      <c r="M99">
        <f t="shared" si="6"/>
        <v>62.121212121212125</v>
      </c>
      <c r="N99">
        <f t="shared" si="8"/>
        <v>1.3094857872884063E-2</v>
      </c>
      <c r="O99">
        <v>1162</v>
      </c>
      <c r="P99" s="4">
        <f t="shared" si="10"/>
        <v>3.5283993115318414E-2</v>
      </c>
    </row>
    <row r="100" spans="1:16" ht="15" customHeight="1">
      <c r="A100" s="5">
        <v>94</v>
      </c>
      <c r="B100" s="2" t="s">
        <v>200</v>
      </c>
      <c r="C100" s="2" t="s">
        <v>201</v>
      </c>
      <c r="D100" s="5">
        <v>65</v>
      </c>
      <c r="E100" s="5">
        <v>0</v>
      </c>
      <c r="F100" s="46">
        <v>0</v>
      </c>
      <c r="G100" s="47"/>
      <c r="H100" s="5">
        <v>6</v>
      </c>
      <c r="I100" s="5">
        <v>2</v>
      </c>
      <c r="J100" s="5">
        <v>0</v>
      </c>
      <c r="K100" s="5">
        <v>2</v>
      </c>
      <c r="L100">
        <f t="shared" si="5"/>
        <v>10</v>
      </c>
      <c r="M100">
        <f t="shared" si="6"/>
        <v>15.384615384615385</v>
      </c>
      <c r="N100">
        <f t="shared" si="8"/>
        <v>3.1938677738741618E-3</v>
      </c>
      <c r="O100">
        <v>1945</v>
      </c>
      <c r="P100" s="4">
        <f t="shared" si="10"/>
        <v>5.1413881748071976E-3</v>
      </c>
    </row>
    <row r="101" spans="1:16" ht="17.149999999999999" customHeight="1">
      <c r="A101" s="5">
        <v>95</v>
      </c>
      <c r="B101" s="2" t="s">
        <v>202</v>
      </c>
      <c r="C101" s="2" t="s">
        <v>203</v>
      </c>
      <c r="D101" s="5">
        <v>65</v>
      </c>
      <c r="E101" s="5">
        <v>0</v>
      </c>
      <c r="F101" s="46">
        <v>0</v>
      </c>
      <c r="G101" s="47"/>
      <c r="H101" s="5">
        <v>7</v>
      </c>
      <c r="I101" s="5">
        <v>3</v>
      </c>
      <c r="J101" s="5">
        <v>4</v>
      </c>
      <c r="K101" s="5">
        <v>2</v>
      </c>
      <c r="L101">
        <f t="shared" si="5"/>
        <v>16</v>
      </c>
      <c r="M101">
        <f t="shared" si="6"/>
        <v>24.615384615384617</v>
      </c>
      <c r="N101">
        <f t="shared" si="8"/>
        <v>5.1101884381986587E-3</v>
      </c>
      <c r="O101">
        <v>16697</v>
      </c>
      <c r="P101" s="4">
        <f t="shared" si="10"/>
        <v>9.5825597412708865E-4</v>
      </c>
    </row>
    <row r="102" spans="1:16" ht="15" customHeight="1">
      <c r="A102" s="5">
        <v>96</v>
      </c>
      <c r="B102" s="2" t="s">
        <v>204</v>
      </c>
      <c r="C102" s="2" t="s">
        <v>205</v>
      </c>
      <c r="D102" s="5">
        <v>64</v>
      </c>
      <c r="E102" s="5">
        <v>0</v>
      </c>
      <c r="F102" s="46">
        <v>1</v>
      </c>
      <c r="G102" s="47"/>
      <c r="H102" s="5">
        <v>4</v>
      </c>
      <c r="I102" s="5">
        <v>0</v>
      </c>
      <c r="J102" s="5">
        <v>3</v>
      </c>
      <c r="K102" s="5">
        <v>5</v>
      </c>
      <c r="L102">
        <f t="shared" si="5"/>
        <v>13</v>
      </c>
      <c r="M102">
        <f t="shared" si="6"/>
        <v>20.3125</v>
      </c>
      <c r="N102">
        <f t="shared" si="8"/>
        <v>4.15202810603641E-3</v>
      </c>
      <c r="O102">
        <v>2474</v>
      </c>
      <c r="P102" s="4">
        <f t="shared" si="10"/>
        <v>5.2546483427647539E-3</v>
      </c>
    </row>
    <row r="103" spans="1:16" ht="15" customHeight="1">
      <c r="A103" s="5">
        <v>97</v>
      </c>
      <c r="B103" s="2" t="s">
        <v>11</v>
      </c>
      <c r="C103" s="2" t="s">
        <v>206</v>
      </c>
      <c r="D103" s="5">
        <v>63</v>
      </c>
      <c r="E103" s="5">
        <v>0</v>
      </c>
      <c r="F103" s="46">
        <v>0</v>
      </c>
      <c r="G103" s="47"/>
      <c r="H103" s="5">
        <v>9</v>
      </c>
      <c r="I103" s="5">
        <v>3</v>
      </c>
      <c r="J103" s="5">
        <v>9</v>
      </c>
      <c r="K103" s="5">
        <v>6</v>
      </c>
      <c r="L103">
        <f t="shared" si="5"/>
        <v>27</v>
      </c>
      <c r="M103">
        <f t="shared" si="6"/>
        <v>42.857142857142854</v>
      </c>
      <c r="N103">
        <f t="shared" si="8"/>
        <v>8.6234429894602362E-3</v>
      </c>
      <c r="O103" t="s">
        <v>646</v>
      </c>
    </row>
    <row r="104" spans="1:16" ht="17.149999999999999" customHeight="1">
      <c r="A104" s="5">
        <v>98</v>
      </c>
      <c r="B104" s="2" t="s">
        <v>207</v>
      </c>
      <c r="C104" s="2" t="s">
        <v>208</v>
      </c>
      <c r="D104" s="5">
        <v>61</v>
      </c>
      <c r="E104" s="5">
        <v>2</v>
      </c>
      <c r="F104" s="46">
        <v>3</v>
      </c>
      <c r="G104" s="47"/>
      <c r="H104" s="5">
        <v>4</v>
      </c>
      <c r="I104" s="5">
        <v>15</v>
      </c>
      <c r="J104" s="5">
        <v>3</v>
      </c>
      <c r="K104" s="5">
        <v>1</v>
      </c>
      <c r="L104">
        <f t="shared" si="5"/>
        <v>28</v>
      </c>
      <c r="M104">
        <f t="shared" si="6"/>
        <v>45.901639344262293</v>
      </c>
      <c r="N104">
        <f t="shared" si="8"/>
        <v>8.9428297668476524E-3</v>
      </c>
      <c r="O104">
        <v>1916</v>
      </c>
      <c r="P104" s="4">
        <f>L104/O104</f>
        <v>1.4613778705636743E-2</v>
      </c>
    </row>
    <row r="105" spans="1:16" ht="24" customHeight="1">
      <c r="A105" s="5">
        <v>99</v>
      </c>
      <c r="B105" s="2" t="s">
        <v>209</v>
      </c>
      <c r="C105" s="2" t="s">
        <v>210</v>
      </c>
      <c r="D105" s="5">
        <v>60</v>
      </c>
      <c r="E105" s="5">
        <v>2</v>
      </c>
      <c r="F105" s="46">
        <v>3</v>
      </c>
      <c r="G105" s="47"/>
      <c r="H105" s="5">
        <v>8</v>
      </c>
      <c r="I105" s="5">
        <v>4</v>
      </c>
      <c r="J105" s="5">
        <v>7</v>
      </c>
      <c r="K105" s="5">
        <v>13</v>
      </c>
      <c r="L105">
        <f t="shared" si="5"/>
        <v>37</v>
      </c>
      <c r="M105">
        <f t="shared" si="6"/>
        <v>61.666666666666664</v>
      </c>
      <c r="N105">
        <f t="shared" si="8"/>
        <v>1.1817310763334398E-2</v>
      </c>
      <c r="O105">
        <v>1382</v>
      </c>
      <c r="P105" s="4">
        <f>L105/O105</f>
        <v>2.6772793053545588E-2</v>
      </c>
    </row>
    <row r="106" spans="1:16" ht="15" customHeight="1">
      <c r="A106" s="5">
        <v>100</v>
      </c>
      <c r="B106" s="2" t="s">
        <v>11</v>
      </c>
      <c r="C106" s="2" t="s">
        <v>211</v>
      </c>
      <c r="D106" s="5">
        <v>60</v>
      </c>
      <c r="E106" s="5">
        <v>2</v>
      </c>
      <c r="F106" s="46">
        <v>1</v>
      </c>
      <c r="G106" s="47"/>
      <c r="H106" s="5">
        <v>6</v>
      </c>
      <c r="I106" s="5">
        <v>1</v>
      </c>
      <c r="J106" s="5">
        <v>1</v>
      </c>
      <c r="K106" s="5">
        <v>7</v>
      </c>
      <c r="L106">
        <f t="shared" si="5"/>
        <v>18</v>
      </c>
      <c r="M106">
        <f t="shared" si="6"/>
        <v>30</v>
      </c>
      <c r="N106">
        <f t="shared" si="8"/>
        <v>5.7489619929734911E-3</v>
      </c>
      <c r="O106">
        <v>762</v>
      </c>
      <c r="P106" s="4">
        <f>L106/O106</f>
        <v>2.3622047244094488E-2</v>
      </c>
    </row>
    <row r="107" spans="1:16" ht="24" customHeight="1">
      <c r="A107" s="5">
        <v>101</v>
      </c>
      <c r="B107" s="2" t="s">
        <v>212</v>
      </c>
      <c r="C107" s="2" t="s">
        <v>213</v>
      </c>
      <c r="D107" s="5">
        <v>59</v>
      </c>
      <c r="E107" s="5">
        <v>0</v>
      </c>
      <c r="F107" s="46">
        <v>4</v>
      </c>
      <c r="G107" s="47"/>
      <c r="H107" s="5">
        <v>3</v>
      </c>
      <c r="I107" s="5">
        <v>0</v>
      </c>
      <c r="J107" s="5">
        <v>5</v>
      </c>
      <c r="K107" s="5">
        <v>5</v>
      </c>
      <c r="L107">
        <f t="shared" si="5"/>
        <v>17</v>
      </c>
      <c r="M107">
        <f t="shared" si="6"/>
        <v>28.8135593220339</v>
      </c>
      <c r="N107">
        <f t="shared" si="8"/>
        <v>5.4295752155860749E-3</v>
      </c>
      <c r="O107">
        <v>1718</v>
      </c>
      <c r="P107" s="4">
        <f>L107/O107</f>
        <v>9.8952270081490105E-3</v>
      </c>
    </row>
    <row r="108" spans="1:16" ht="17.149999999999999" customHeight="1">
      <c r="A108" s="5">
        <v>102</v>
      </c>
      <c r="B108" s="2" t="s">
        <v>11</v>
      </c>
      <c r="C108" s="2" t="s">
        <v>214</v>
      </c>
      <c r="D108" s="5">
        <v>59</v>
      </c>
      <c r="E108" s="5">
        <v>0</v>
      </c>
      <c r="F108" s="46">
        <v>0</v>
      </c>
      <c r="G108" s="47"/>
      <c r="H108" s="5">
        <v>0</v>
      </c>
      <c r="I108" s="5">
        <v>0</v>
      </c>
      <c r="J108" s="5">
        <v>0</v>
      </c>
      <c r="K108" s="5">
        <v>0</v>
      </c>
      <c r="L108">
        <f t="shared" si="5"/>
        <v>0</v>
      </c>
      <c r="M108">
        <f t="shared" si="6"/>
        <v>0</v>
      </c>
      <c r="N108">
        <f t="shared" si="8"/>
        <v>0</v>
      </c>
      <c r="O108" t="s">
        <v>646</v>
      </c>
    </row>
    <row r="109" spans="1:16" ht="15" customHeight="1">
      <c r="A109" s="5">
        <v>103</v>
      </c>
      <c r="B109" s="2" t="s">
        <v>11</v>
      </c>
      <c r="C109" s="2" t="s">
        <v>215</v>
      </c>
      <c r="D109" s="5">
        <v>59</v>
      </c>
      <c r="E109" s="5">
        <v>0</v>
      </c>
      <c r="F109" s="46">
        <v>1</v>
      </c>
      <c r="G109" s="47"/>
      <c r="H109" s="5">
        <v>0</v>
      </c>
      <c r="I109" s="5">
        <v>2</v>
      </c>
      <c r="J109" s="5">
        <v>5</v>
      </c>
      <c r="K109" s="5">
        <v>0</v>
      </c>
      <c r="L109">
        <f t="shared" si="5"/>
        <v>8</v>
      </c>
      <c r="M109">
        <f t="shared" si="6"/>
        <v>13.559322033898304</v>
      </c>
      <c r="N109">
        <f t="shared" si="8"/>
        <v>2.5550942190993293E-3</v>
      </c>
      <c r="O109">
        <v>697</v>
      </c>
      <c r="P109" s="4">
        <f>L109/O109</f>
        <v>1.1477761836441894E-2</v>
      </c>
    </row>
    <row r="110" spans="1:16" ht="15" customHeight="1">
      <c r="A110" s="5">
        <v>104</v>
      </c>
      <c r="B110" s="2" t="s">
        <v>216</v>
      </c>
      <c r="C110" s="2" t="s">
        <v>217</v>
      </c>
      <c r="D110" s="5">
        <v>58</v>
      </c>
      <c r="E110" s="5">
        <v>0</v>
      </c>
      <c r="F110" s="46">
        <v>0</v>
      </c>
      <c r="G110" s="47"/>
      <c r="H110" s="5">
        <v>3</v>
      </c>
      <c r="I110" s="5">
        <v>4</v>
      </c>
      <c r="J110" s="5">
        <v>7</v>
      </c>
      <c r="K110" s="5">
        <v>3</v>
      </c>
      <c r="L110">
        <f t="shared" si="5"/>
        <v>17</v>
      </c>
      <c r="M110">
        <f t="shared" si="6"/>
        <v>29.310344827586206</v>
      </c>
      <c r="N110">
        <f t="shared" si="8"/>
        <v>5.4295752155860749E-3</v>
      </c>
      <c r="O110">
        <v>1226</v>
      </c>
      <c r="P110" s="4">
        <f>L110/O110</f>
        <v>1.3866231647634585E-2</v>
      </c>
    </row>
    <row r="111" spans="1:16" ht="24" customHeight="1">
      <c r="A111" s="5">
        <v>105</v>
      </c>
      <c r="B111" s="2" t="s">
        <v>11</v>
      </c>
      <c r="C111" s="2" t="s">
        <v>218</v>
      </c>
      <c r="D111" s="5">
        <v>58</v>
      </c>
      <c r="E111" s="5">
        <v>0</v>
      </c>
      <c r="F111" s="46">
        <v>0</v>
      </c>
      <c r="G111" s="47"/>
      <c r="H111" s="5">
        <v>0</v>
      </c>
      <c r="I111" s="5">
        <v>0</v>
      </c>
      <c r="J111" s="5">
        <v>0</v>
      </c>
      <c r="K111" s="5">
        <v>0</v>
      </c>
      <c r="L111">
        <f t="shared" si="5"/>
        <v>0</v>
      </c>
      <c r="M111">
        <f t="shared" si="6"/>
        <v>0</v>
      </c>
      <c r="N111">
        <f t="shared" si="8"/>
        <v>0</v>
      </c>
      <c r="O111" t="s">
        <v>646</v>
      </c>
    </row>
    <row r="112" spans="1:16" ht="17.149999999999999" customHeight="1">
      <c r="A112" s="5">
        <v>106</v>
      </c>
      <c r="B112" s="2" t="s">
        <v>219</v>
      </c>
      <c r="C112" s="2" t="s">
        <v>220</v>
      </c>
      <c r="D112" s="5">
        <v>56</v>
      </c>
      <c r="E112" s="5">
        <v>1</v>
      </c>
      <c r="F112" s="46">
        <v>3</v>
      </c>
      <c r="G112" s="47"/>
      <c r="H112" s="5">
        <v>9</v>
      </c>
      <c r="I112" s="5">
        <v>5</v>
      </c>
      <c r="J112" s="5">
        <v>5</v>
      </c>
      <c r="K112" s="5">
        <v>11</v>
      </c>
      <c r="L112">
        <f t="shared" si="5"/>
        <v>34</v>
      </c>
      <c r="M112">
        <f t="shared" si="6"/>
        <v>60.714285714285715</v>
      </c>
      <c r="N112">
        <f t="shared" si="8"/>
        <v>1.085915043117215E-2</v>
      </c>
      <c r="O112">
        <v>2183</v>
      </c>
      <c r="P112">
        <f t="shared" ref="P112:P136" si="11">L112/O112</f>
        <v>1.5574896930829134E-2</v>
      </c>
    </row>
    <row r="113" spans="1:16" ht="17.149999999999999" customHeight="1">
      <c r="A113" s="5">
        <v>107</v>
      </c>
      <c r="B113" s="2" t="s">
        <v>221</v>
      </c>
      <c r="C113" s="2" t="s">
        <v>222</v>
      </c>
      <c r="D113" s="5">
        <v>56</v>
      </c>
      <c r="E113" s="5">
        <v>0</v>
      </c>
      <c r="F113" s="46">
        <v>0</v>
      </c>
      <c r="G113" s="47"/>
      <c r="H113" s="5">
        <v>6</v>
      </c>
      <c r="I113" s="5">
        <v>5</v>
      </c>
      <c r="J113" s="5">
        <v>11</v>
      </c>
      <c r="K113" s="5">
        <v>3</v>
      </c>
      <c r="L113">
        <f t="shared" si="5"/>
        <v>25</v>
      </c>
      <c r="M113">
        <f t="shared" si="6"/>
        <v>44.642857142857146</v>
      </c>
      <c r="N113">
        <f t="shared" si="8"/>
        <v>7.9846694346854038E-3</v>
      </c>
      <c r="O113">
        <v>14600</v>
      </c>
      <c r="P113">
        <f t="shared" si="11"/>
        <v>1.7123287671232876E-3</v>
      </c>
    </row>
    <row r="114" spans="1:16" ht="17.149999999999999" customHeight="1">
      <c r="A114" s="5">
        <v>108</v>
      </c>
      <c r="B114" s="2" t="s">
        <v>223</v>
      </c>
      <c r="C114" s="2" t="s">
        <v>224</v>
      </c>
      <c r="D114" s="5">
        <v>55</v>
      </c>
      <c r="E114" s="5">
        <v>0</v>
      </c>
      <c r="F114" s="46">
        <v>0</v>
      </c>
      <c r="G114" s="47"/>
      <c r="H114" s="5">
        <v>0</v>
      </c>
      <c r="I114" s="5">
        <v>0</v>
      </c>
      <c r="J114" s="5">
        <v>0</v>
      </c>
      <c r="K114" s="5">
        <v>0</v>
      </c>
      <c r="L114">
        <f t="shared" si="5"/>
        <v>0</v>
      </c>
      <c r="M114">
        <f t="shared" si="6"/>
        <v>0</v>
      </c>
      <c r="N114">
        <f t="shared" si="8"/>
        <v>0</v>
      </c>
      <c r="O114">
        <v>384</v>
      </c>
      <c r="P114">
        <f t="shared" si="11"/>
        <v>0</v>
      </c>
    </row>
    <row r="115" spans="1:16" ht="24" customHeight="1">
      <c r="A115" s="5">
        <v>109</v>
      </c>
      <c r="B115" s="2" t="s">
        <v>11</v>
      </c>
      <c r="C115" s="2" t="s">
        <v>225</v>
      </c>
      <c r="D115" s="5">
        <v>55</v>
      </c>
      <c r="E115" s="5">
        <v>0</v>
      </c>
      <c r="F115" s="46">
        <v>9</v>
      </c>
      <c r="G115" s="47"/>
      <c r="H115" s="5">
        <v>12</v>
      </c>
      <c r="I115" s="5">
        <v>3</v>
      </c>
      <c r="J115" s="5">
        <v>5</v>
      </c>
      <c r="K115" s="5">
        <v>3</v>
      </c>
      <c r="L115">
        <f t="shared" si="5"/>
        <v>32</v>
      </c>
      <c r="M115">
        <f t="shared" si="6"/>
        <v>58.18181818181818</v>
      </c>
      <c r="N115">
        <f t="shared" si="8"/>
        <v>1.0220376876397317E-2</v>
      </c>
      <c r="O115">
        <v>334</v>
      </c>
      <c r="P115">
        <f t="shared" si="11"/>
        <v>9.580838323353294E-2</v>
      </c>
    </row>
    <row r="116" spans="1:16" ht="24" customHeight="1">
      <c r="A116" s="5">
        <v>110</v>
      </c>
      <c r="B116" s="2" t="s">
        <v>226</v>
      </c>
      <c r="C116" s="2" t="s">
        <v>227</v>
      </c>
      <c r="D116" s="5">
        <v>55</v>
      </c>
      <c r="E116" s="5">
        <v>0</v>
      </c>
      <c r="F116" s="46">
        <v>7</v>
      </c>
      <c r="G116" s="47"/>
      <c r="H116" s="5">
        <v>9</v>
      </c>
      <c r="I116" s="5">
        <v>6</v>
      </c>
      <c r="J116" s="5">
        <v>8</v>
      </c>
      <c r="K116" s="5">
        <v>9</v>
      </c>
      <c r="L116">
        <f t="shared" si="5"/>
        <v>39</v>
      </c>
      <c r="M116">
        <f t="shared" si="6"/>
        <v>70.909090909090907</v>
      </c>
      <c r="N116">
        <f t="shared" si="8"/>
        <v>1.2456084318109231E-2</v>
      </c>
      <c r="O116">
        <v>1480</v>
      </c>
      <c r="P116">
        <f t="shared" si="11"/>
        <v>2.6351351351351353E-2</v>
      </c>
    </row>
    <row r="117" spans="1:16" ht="17.149999999999999" customHeight="1">
      <c r="A117" s="5">
        <v>111</v>
      </c>
      <c r="B117" s="2" t="s">
        <v>228</v>
      </c>
      <c r="C117" s="2" t="s">
        <v>229</v>
      </c>
      <c r="D117" s="5">
        <v>55</v>
      </c>
      <c r="E117" s="5">
        <v>5</v>
      </c>
      <c r="F117" s="46">
        <v>8</v>
      </c>
      <c r="G117" s="47"/>
      <c r="H117" s="5">
        <v>5</v>
      </c>
      <c r="I117" s="5">
        <v>5</v>
      </c>
      <c r="J117" s="5">
        <v>10</v>
      </c>
      <c r="K117" s="5">
        <v>8</v>
      </c>
      <c r="L117">
        <f t="shared" si="5"/>
        <v>41</v>
      </c>
      <c r="M117">
        <f t="shared" si="6"/>
        <v>74.545454545454547</v>
      </c>
      <c r="N117">
        <f t="shared" si="8"/>
        <v>1.3094857872884063E-2</v>
      </c>
      <c r="O117">
        <v>5668</v>
      </c>
      <c r="P117">
        <f t="shared" si="11"/>
        <v>7.2335920959774175E-3</v>
      </c>
    </row>
    <row r="118" spans="1:16" ht="17.149999999999999" customHeight="1">
      <c r="A118" s="5">
        <v>112</v>
      </c>
      <c r="B118" s="2" t="s">
        <v>230</v>
      </c>
      <c r="C118" s="2" t="s">
        <v>231</v>
      </c>
      <c r="D118" s="5">
        <v>54</v>
      </c>
      <c r="E118" s="5">
        <v>0</v>
      </c>
      <c r="F118" s="46">
        <v>2</v>
      </c>
      <c r="G118" s="47"/>
      <c r="H118" s="5">
        <v>1</v>
      </c>
      <c r="I118" s="5">
        <v>6</v>
      </c>
      <c r="J118" s="5">
        <v>6</v>
      </c>
      <c r="K118" s="5">
        <v>5</v>
      </c>
      <c r="L118">
        <f t="shared" si="5"/>
        <v>20</v>
      </c>
      <c r="M118">
        <f t="shared" si="6"/>
        <v>37.037037037037038</v>
      </c>
      <c r="N118">
        <f t="shared" si="8"/>
        <v>6.3877355477483235E-3</v>
      </c>
      <c r="O118">
        <v>253</v>
      </c>
      <c r="P118">
        <f t="shared" si="11"/>
        <v>7.9051383399209488E-2</v>
      </c>
    </row>
    <row r="119" spans="1:16" ht="24" customHeight="1">
      <c r="A119" s="5">
        <v>113</v>
      </c>
      <c r="B119" s="2" t="s">
        <v>232</v>
      </c>
      <c r="C119" s="2" t="s">
        <v>233</v>
      </c>
      <c r="D119" s="5">
        <v>53</v>
      </c>
      <c r="E119" s="5">
        <v>0</v>
      </c>
      <c r="F119" s="46">
        <v>1</v>
      </c>
      <c r="G119" s="47"/>
      <c r="H119" s="5">
        <v>1</v>
      </c>
      <c r="I119" s="5">
        <v>4</v>
      </c>
      <c r="J119" s="5">
        <v>8</v>
      </c>
      <c r="K119" s="5">
        <v>1</v>
      </c>
      <c r="L119">
        <f t="shared" si="5"/>
        <v>15</v>
      </c>
      <c r="M119">
        <f t="shared" si="6"/>
        <v>28.30188679245283</v>
      </c>
      <c r="N119">
        <f t="shared" si="8"/>
        <v>4.7908016608112424E-3</v>
      </c>
      <c r="O119">
        <v>6137</v>
      </c>
      <c r="P119">
        <f t="shared" si="11"/>
        <v>2.444190972788007E-3</v>
      </c>
    </row>
    <row r="120" spans="1:16" ht="24" customHeight="1">
      <c r="A120" s="5">
        <v>114</v>
      </c>
      <c r="B120" s="2" t="s">
        <v>234</v>
      </c>
      <c r="C120" s="2" t="s">
        <v>235</v>
      </c>
      <c r="D120" s="5">
        <v>53</v>
      </c>
      <c r="E120" s="5">
        <v>1</v>
      </c>
      <c r="F120" s="46">
        <v>4</v>
      </c>
      <c r="G120" s="47"/>
      <c r="H120" s="5">
        <v>1</v>
      </c>
      <c r="I120" s="5">
        <v>0</v>
      </c>
      <c r="J120" s="5">
        <v>6</v>
      </c>
      <c r="K120" s="5">
        <v>2</v>
      </c>
      <c r="L120">
        <f t="shared" si="5"/>
        <v>14</v>
      </c>
      <c r="M120">
        <f t="shared" si="6"/>
        <v>26.415094339622641</v>
      </c>
      <c r="N120">
        <f t="shared" si="8"/>
        <v>4.4714148834238262E-3</v>
      </c>
      <c r="O120">
        <v>2235</v>
      </c>
      <c r="P120">
        <f t="shared" si="11"/>
        <v>6.2639821029082778E-3</v>
      </c>
    </row>
    <row r="121" spans="1:16" ht="17.149999999999999" customHeight="1">
      <c r="A121" s="5">
        <v>115</v>
      </c>
      <c r="B121" s="2" t="s">
        <v>236</v>
      </c>
      <c r="C121" s="2" t="s">
        <v>237</v>
      </c>
      <c r="D121" s="5">
        <v>52</v>
      </c>
      <c r="E121" s="5">
        <v>0</v>
      </c>
      <c r="F121" s="46">
        <v>14</v>
      </c>
      <c r="G121" s="47"/>
      <c r="H121" s="5">
        <v>6</v>
      </c>
      <c r="I121" s="5">
        <v>7</v>
      </c>
      <c r="J121" s="5">
        <v>3</v>
      </c>
      <c r="K121" s="5">
        <v>3</v>
      </c>
      <c r="L121">
        <f t="shared" si="5"/>
        <v>33</v>
      </c>
      <c r="M121">
        <f t="shared" si="6"/>
        <v>63.46153846153846</v>
      </c>
      <c r="N121">
        <f t="shared" si="8"/>
        <v>1.0539763653784734E-2</v>
      </c>
      <c r="O121">
        <v>2368</v>
      </c>
      <c r="P121">
        <f t="shared" si="11"/>
        <v>1.3935810810810811E-2</v>
      </c>
    </row>
    <row r="122" spans="1:16" ht="17.149999999999999" customHeight="1">
      <c r="A122" s="5">
        <v>116</v>
      </c>
      <c r="B122" s="2" t="s">
        <v>238</v>
      </c>
      <c r="C122" s="2" t="s">
        <v>239</v>
      </c>
      <c r="D122" s="5">
        <v>52</v>
      </c>
      <c r="E122" s="5">
        <v>0</v>
      </c>
      <c r="F122" s="46">
        <v>3</v>
      </c>
      <c r="G122" s="47"/>
      <c r="H122" s="5">
        <v>0</v>
      </c>
      <c r="I122" s="5">
        <v>6</v>
      </c>
      <c r="J122" s="5">
        <v>0</v>
      </c>
      <c r="K122" s="5">
        <v>6</v>
      </c>
      <c r="L122">
        <f t="shared" si="5"/>
        <v>15</v>
      </c>
      <c r="M122">
        <f t="shared" si="6"/>
        <v>28.846153846153847</v>
      </c>
      <c r="N122">
        <f t="shared" si="8"/>
        <v>4.7908016608112424E-3</v>
      </c>
      <c r="O122">
        <v>1175</v>
      </c>
      <c r="P122">
        <f t="shared" si="11"/>
        <v>1.276595744680851E-2</v>
      </c>
    </row>
    <row r="123" spans="1:16" ht="17.149999999999999" customHeight="1">
      <c r="A123" s="5">
        <v>117</v>
      </c>
      <c r="B123" s="2" t="s">
        <v>240</v>
      </c>
      <c r="C123" s="2" t="s">
        <v>241</v>
      </c>
      <c r="D123" s="5">
        <v>52</v>
      </c>
      <c r="E123" s="5">
        <v>0</v>
      </c>
      <c r="F123" s="46">
        <v>4</v>
      </c>
      <c r="G123" s="47"/>
      <c r="H123" s="5">
        <v>3</v>
      </c>
      <c r="I123" s="5">
        <v>5</v>
      </c>
      <c r="J123" s="5">
        <v>5</v>
      </c>
      <c r="K123" s="5">
        <v>2</v>
      </c>
      <c r="L123">
        <f t="shared" si="5"/>
        <v>19</v>
      </c>
      <c r="M123">
        <f t="shared" si="6"/>
        <v>36.53846153846154</v>
      </c>
      <c r="N123">
        <f t="shared" si="8"/>
        <v>6.0683487703609073E-3</v>
      </c>
      <c r="O123">
        <v>1756</v>
      </c>
      <c r="P123">
        <f t="shared" si="11"/>
        <v>1.082004555808656E-2</v>
      </c>
    </row>
    <row r="124" spans="1:16" ht="15" customHeight="1">
      <c r="A124" s="5">
        <v>118</v>
      </c>
      <c r="B124" s="2" t="s">
        <v>242</v>
      </c>
      <c r="C124" s="2" t="s">
        <v>243</v>
      </c>
      <c r="D124" s="5">
        <v>52</v>
      </c>
      <c r="E124" s="5">
        <v>0</v>
      </c>
      <c r="F124" s="46">
        <v>1</v>
      </c>
      <c r="G124" s="47"/>
      <c r="H124" s="5">
        <v>1</v>
      </c>
      <c r="I124" s="5">
        <v>5</v>
      </c>
      <c r="J124" s="5">
        <v>0</v>
      </c>
      <c r="K124" s="5">
        <v>2</v>
      </c>
      <c r="L124">
        <f t="shared" si="5"/>
        <v>9</v>
      </c>
      <c r="M124">
        <f t="shared" si="6"/>
        <v>17.307692307692307</v>
      </c>
      <c r="N124">
        <f t="shared" si="8"/>
        <v>2.8744809964867456E-3</v>
      </c>
      <c r="O124">
        <v>1217</v>
      </c>
      <c r="P124">
        <f t="shared" si="11"/>
        <v>7.3952341824157766E-3</v>
      </c>
    </row>
    <row r="125" spans="1:16" ht="24" customHeight="1">
      <c r="A125" s="5">
        <v>119</v>
      </c>
      <c r="B125" s="2" t="s">
        <v>244</v>
      </c>
      <c r="C125" s="2" t="s">
        <v>245</v>
      </c>
      <c r="D125" s="5">
        <v>51</v>
      </c>
      <c r="E125" s="5">
        <v>0</v>
      </c>
      <c r="F125" s="46">
        <v>1</v>
      </c>
      <c r="G125" s="47"/>
      <c r="H125" s="5">
        <v>1</v>
      </c>
      <c r="I125" s="5">
        <v>0</v>
      </c>
      <c r="J125" s="5">
        <v>1</v>
      </c>
      <c r="K125" s="5">
        <v>1</v>
      </c>
      <c r="L125">
        <f t="shared" si="5"/>
        <v>4</v>
      </c>
      <c r="M125">
        <f t="shared" si="6"/>
        <v>7.8431372549019605</v>
      </c>
      <c r="N125">
        <f t="shared" si="8"/>
        <v>1.2775471095496647E-3</v>
      </c>
      <c r="O125">
        <v>808</v>
      </c>
      <c r="P125">
        <f t="shared" si="11"/>
        <v>4.9504950495049506E-3</v>
      </c>
    </row>
    <row r="126" spans="1:16" ht="17.149999999999999" customHeight="1">
      <c r="A126" s="5">
        <v>120</v>
      </c>
      <c r="B126" s="2" t="s">
        <v>246</v>
      </c>
      <c r="C126" s="2" t="s">
        <v>247</v>
      </c>
      <c r="D126" s="5">
        <v>50</v>
      </c>
      <c r="E126" s="5">
        <v>0</v>
      </c>
      <c r="F126" s="46">
        <v>2</v>
      </c>
      <c r="G126" s="47"/>
      <c r="H126" s="5">
        <v>1</v>
      </c>
      <c r="I126" s="5">
        <v>1</v>
      </c>
      <c r="J126" s="5">
        <v>1</v>
      </c>
      <c r="K126" s="5">
        <v>3</v>
      </c>
      <c r="L126">
        <f t="shared" si="5"/>
        <v>8</v>
      </c>
      <c r="M126">
        <f t="shared" si="6"/>
        <v>16</v>
      </c>
      <c r="N126">
        <f t="shared" si="8"/>
        <v>2.5550942190993293E-3</v>
      </c>
      <c r="O126">
        <v>419</v>
      </c>
      <c r="P126">
        <f t="shared" si="11"/>
        <v>1.9093078758949882E-2</v>
      </c>
    </row>
    <row r="127" spans="1:16" ht="17.149999999999999" customHeight="1">
      <c r="A127" s="5">
        <v>121</v>
      </c>
      <c r="B127" s="2" t="s">
        <v>248</v>
      </c>
      <c r="C127" s="2" t="s">
        <v>249</v>
      </c>
      <c r="D127" s="5">
        <v>50</v>
      </c>
      <c r="E127" s="5">
        <v>2</v>
      </c>
      <c r="F127" s="46">
        <v>5</v>
      </c>
      <c r="G127" s="47"/>
      <c r="H127" s="5">
        <v>3</v>
      </c>
      <c r="I127" s="5">
        <v>6</v>
      </c>
      <c r="J127" s="5">
        <v>10</v>
      </c>
      <c r="K127" s="5">
        <v>6</v>
      </c>
      <c r="L127">
        <f t="shared" si="5"/>
        <v>32</v>
      </c>
      <c r="M127">
        <f t="shared" si="6"/>
        <v>64</v>
      </c>
      <c r="N127">
        <f t="shared" si="8"/>
        <v>1.0220376876397317E-2</v>
      </c>
      <c r="O127">
        <v>357</v>
      </c>
      <c r="P127">
        <f t="shared" si="11"/>
        <v>8.9635854341736695E-2</v>
      </c>
    </row>
    <row r="128" spans="1:16" ht="17.149999999999999" customHeight="1">
      <c r="A128" s="5">
        <v>122</v>
      </c>
      <c r="B128" s="2" t="s">
        <v>250</v>
      </c>
      <c r="C128" s="2" t="s">
        <v>251</v>
      </c>
      <c r="D128" s="5">
        <v>49</v>
      </c>
      <c r="E128" s="5">
        <v>0</v>
      </c>
      <c r="F128" s="46">
        <v>4</v>
      </c>
      <c r="G128" s="47"/>
      <c r="H128" s="5">
        <v>7</v>
      </c>
      <c r="I128" s="5">
        <v>12</v>
      </c>
      <c r="J128" s="5">
        <v>10</v>
      </c>
      <c r="K128" s="5">
        <v>11</v>
      </c>
      <c r="L128">
        <f t="shared" si="5"/>
        <v>44</v>
      </c>
      <c r="M128">
        <f t="shared" si="6"/>
        <v>89.795918367346943</v>
      </c>
      <c r="N128">
        <f t="shared" si="8"/>
        <v>1.405301820504631E-2</v>
      </c>
      <c r="O128">
        <v>6902</v>
      </c>
      <c r="P128">
        <f t="shared" si="11"/>
        <v>6.3749637786148939E-3</v>
      </c>
    </row>
    <row r="129" spans="1:16" ht="15" customHeight="1">
      <c r="A129" s="5">
        <v>123</v>
      </c>
      <c r="B129" s="2" t="s">
        <v>252</v>
      </c>
      <c r="C129" s="2" t="s">
        <v>253</v>
      </c>
      <c r="D129" s="5">
        <v>48</v>
      </c>
      <c r="E129" s="5">
        <v>0</v>
      </c>
      <c r="F129" s="46">
        <v>2</v>
      </c>
      <c r="G129" s="47"/>
      <c r="H129" s="5">
        <v>3</v>
      </c>
      <c r="I129" s="5">
        <v>4</v>
      </c>
      <c r="J129" s="5">
        <v>4</v>
      </c>
      <c r="K129" s="5">
        <v>6</v>
      </c>
      <c r="L129">
        <f t="shared" si="5"/>
        <v>19</v>
      </c>
      <c r="M129">
        <f t="shared" si="6"/>
        <v>39.583333333333336</v>
      </c>
      <c r="N129">
        <f t="shared" si="8"/>
        <v>6.0683487703609073E-3</v>
      </c>
      <c r="O129">
        <v>4938</v>
      </c>
      <c r="P129">
        <f t="shared" si="11"/>
        <v>3.8477116241393276E-3</v>
      </c>
    </row>
    <row r="130" spans="1:16" ht="24" customHeight="1">
      <c r="A130" s="5">
        <v>124</v>
      </c>
      <c r="B130" s="2" t="s">
        <v>254</v>
      </c>
      <c r="C130" s="2" t="s">
        <v>255</v>
      </c>
      <c r="D130" s="5">
        <v>47</v>
      </c>
      <c r="E130" s="5">
        <v>0</v>
      </c>
      <c r="F130" s="46">
        <v>3</v>
      </c>
      <c r="G130" s="47"/>
      <c r="H130" s="5">
        <v>2</v>
      </c>
      <c r="I130" s="5">
        <v>2</v>
      </c>
      <c r="J130" s="5">
        <v>5</v>
      </c>
      <c r="K130" s="5">
        <v>8</v>
      </c>
      <c r="L130">
        <f t="shared" si="5"/>
        <v>20</v>
      </c>
      <c r="M130">
        <f t="shared" si="6"/>
        <v>42.553191489361701</v>
      </c>
      <c r="N130">
        <f t="shared" si="8"/>
        <v>6.3877355477483235E-3</v>
      </c>
      <c r="O130">
        <v>10265</v>
      </c>
      <c r="P130">
        <f t="shared" si="11"/>
        <v>1.948368241597662E-3</v>
      </c>
    </row>
    <row r="131" spans="1:16" ht="17.149999999999999" customHeight="1">
      <c r="A131" s="5">
        <v>125</v>
      </c>
      <c r="B131" s="2" t="s">
        <v>117</v>
      </c>
      <c r="C131" s="2" t="s">
        <v>256</v>
      </c>
      <c r="D131" s="5">
        <v>47</v>
      </c>
      <c r="E131" s="5">
        <v>0</v>
      </c>
      <c r="F131" s="46">
        <v>2</v>
      </c>
      <c r="G131" s="47"/>
      <c r="H131" s="5">
        <v>0</v>
      </c>
      <c r="I131" s="5">
        <v>0</v>
      </c>
      <c r="J131" s="5">
        <v>0</v>
      </c>
      <c r="K131" s="5">
        <v>0</v>
      </c>
      <c r="L131">
        <f t="shared" si="5"/>
        <v>2</v>
      </c>
      <c r="M131">
        <f t="shared" si="6"/>
        <v>4.2553191489361701</v>
      </c>
      <c r="N131">
        <f t="shared" si="8"/>
        <v>6.3877355477483233E-4</v>
      </c>
      <c r="O131">
        <v>10612</v>
      </c>
      <c r="P131">
        <f t="shared" si="11"/>
        <v>1.8846588767433095E-4</v>
      </c>
    </row>
    <row r="132" spans="1:16" ht="17.149999999999999" customHeight="1">
      <c r="A132" s="5">
        <v>126</v>
      </c>
      <c r="B132" s="2" t="s">
        <v>257</v>
      </c>
      <c r="C132" s="2" t="s">
        <v>258</v>
      </c>
      <c r="D132" s="5">
        <v>46</v>
      </c>
      <c r="E132" s="5">
        <v>1</v>
      </c>
      <c r="F132" s="46">
        <v>0</v>
      </c>
      <c r="G132" s="47"/>
      <c r="H132" s="5">
        <v>3</v>
      </c>
      <c r="I132" s="5">
        <v>5</v>
      </c>
      <c r="J132" s="5">
        <v>3</v>
      </c>
      <c r="K132" s="5">
        <v>4</v>
      </c>
      <c r="L132">
        <f t="shared" si="5"/>
        <v>16</v>
      </c>
      <c r="M132">
        <f t="shared" si="6"/>
        <v>34.782608695652172</v>
      </c>
      <c r="N132">
        <f t="shared" si="8"/>
        <v>5.1101884381986587E-3</v>
      </c>
      <c r="O132">
        <v>8511</v>
      </c>
      <c r="P132">
        <f t="shared" si="11"/>
        <v>1.8799201033956056E-3</v>
      </c>
    </row>
    <row r="133" spans="1:16" ht="17.149999999999999" customHeight="1">
      <c r="A133" s="5">
        <v>127</v>
      </c>
      <c r="B133" s="2" t="s">
        <v>259</v>
      </c>
      <c r="C133" s="2" t="s">
        <v>260</v>
      </c>
      <c r="D133" s="5">
        <v>45</v>
      </c>
      <c r="E133" s="5">
        <v>0</v>
      </c>
      <c r="F133" s="46">
        <v>1</v>
      </c>
      <c r="G133" s="47"/>
      <c r="H133" s="5">
        <v>4</v>
      </c>
      <c r="I133" s="5">
        <v>8</v>
      </c>
      <c r="J133" s="5">
        <v>6</v>
      </c>
      <c r="K133" s="5">
        <v>13</v>
      </c>
      <c r="L133">
        <f t="shared" si="5"/>
        <v>32</v>
      </c>
      <c r="M133">
        <f t="shared" si="6"/>
        <v>71.111111111111114</v>
      </c>
      <c r="N133">
        <f t="shared" si="8"/>
        <v>1.0220376876397317E-2</v>
      </c>
      <c r="O133">
        <v>299</v>
      </c>
      <c r="P133">
        <f t="shared" si="11"/>
        <v>0.10702341137123746</v>
      </c>
    </row>
    <row r="134" spans="1:16" ht="24" customHeight="1">
      <c r="A134" s="5">
        <v>128</v>
      </c>
      <c r="B134" s="2" t="s">
        <v>261</v>
      </c>
      <c r="C134" s="2" t="s">
        <v>262</v>
      </c>
      <c r="D134" s="5">
        <v>45</v>
      </c>
      <c r="E134" s="5">
        <v>0</v>
      </c>
      <c r="F134" s="46">
        <v>0</v>
      </c>
      <c r="G134" s="47"/>
      <c r="H134" s="5">
        <v>0</v>
      </c>
      <c r="I134" s="5">
        <v>1</v>
      </c>
      <c r="J134" s="5">
        <v>1</v>
      </c>
      <c r="K134" s="5">
        <v>1</v>
      </c>
      <c r="L134">
        <f t="shared" ref="L134:L197" si="12">SUM(E134:K134)</f>
        <v>3</v>
      </c>
      <c r="M134">
        <f t="shared" si="6"/>
        <v>6.666666666666667</v>
      </c>
      <c r="N134">
        <f t="shared" si="8"/>
        <v>9.5816033216224845E-4</v>
      </c>
      <c r="O134">
        <v>1358</v>
      </c>
      <c r="P134">
        <f t="shared" si="11"/>
        <v>2.2091310751104565E-3</v>
      </c>
    </row>
    <row r="135" spans="1:16" ht="24" customHeight="1">
      <c r="A135" s="5">
        <v>129</v>
      </c>
      <c r="B135" s="2" t="s">
        <v>263</v>
      </c>
      <c r="C135" s="2" t="s">
        <v>264</v>
      </c>
      <c r="D135" s="5">
        <v>45</v>
      </c>
      <c r="E135" s="5">
        <v>0</v>
      </c>
      <c r="F135" s="46">
        <v>1</v>
      </c>
      <c r="G135" s="47"/>
      <c r="H135" s="5">
        <v>0</v>
      </c>
      <c r="I135" s="5">
        <v>7</v>
      </c>
      <c r="J135" s="5">
        <v>2</v>
      </c>
      <c r="K135" s="5">
        <v>12</v>
      </c>
      <c r="L135">
        <f t="shared" si="12"/>
        <v>22</v>
      </c>
      <c r="M135">
        <f t="shared" si="6"/>
        <v>48.888888888888886</v>
      </c>
      <c r="N135">
        <f t="shared" si="8"/>
        <v>7.0265091025231551E-3</v>
      </c>
      <c r="O135">
        <v>509</v>
      </c>
      <c r="P135">
        <f t="shared" si="11"/>
        <v>4.3222003929273084E-2</v>
      </c>
    </row>
    <row r="136" spans="1:16" ht="17.149999999999999" customHeight="1">
      <c r="A136" s="5">
        <v>130</v>
      </c>
      <c r="B136" s="2" t="s">
        <v>265</v>
      </c>
      <c r="C136" s="2" t="s">
        <v>266</v>
      </c>
      <c r="D136" s="5">
        <v>44</v>
      </c>
      <c r="E136" s="5">
        <v>0</v>
      </c>
      <c r="F136" s="46">
        <v>4</v>
      </c>
      <c r="G136" s="47"/>
      <c r="H136" s="5">
        <v>7</v>
      </c>
      <c r="I136" s="5">
        <v>7</v>
      </c>
      <c r="J136" s="5">
        <v>7</v>
      </c>
      <c r="K136" s="5">
        <v>5</v>
      </c>
      <c r="L136">
        <f t="shared" si="12"/>
        <v>30</v>
      </c>
      <c r="M136">
        <f t="shared" ref="M136:M199" si="13">L136*100/D136</f>
        <v>68.181818181818187</v>
      </c>
      <c r="N136">
        <f t="shared" si="8"/>
        <v>9.5816033216224849E-3</v>
      </c>
      <c r="O136">
        <v>1189</v>
      </c>
      <c r="P136">
        <f t="shared" si="11"/>
        <v>2.5231286795626577E-2</v>
      </c>
    </row>
    <row r="137" spans="1:16" ht="17.149999999999999" customHeight="1">
      <c r="A137" s="5">
        <v>131</v>
      </c>
      <c r="B137" s="2" t="s">
        <v>11</v>
      </c>
      <c r="C137" s="2" t="s">
        <v>267</v>
      </c>
      <c r="D137" s="5">
        <v>44</v>
      </c>
      <c r="E137" s="5">
        <v>1</v>
      </c>
      <c r="F137" s="46">
        <v>4</v>
      </c>
      <c r="G137" s="47"/>
      <c r="H137" s="5">
        <v>13</v>
      </c>
      <c r="I137" s="5">
        <v>25</v>
      </c>
      <c r="J137" s="5">
        <v>0</v>
      </c>
      <c r="K137" s="5">
        <v>1</v>
      </c>
      <c r="L137">
        <f t="shared" si="12"/>
        <v>44</v>
      </c>
      <c r="M137">
        <f t="shared" si="13"/>
        <v>100</v>
      </c>
      <c r="N137">
        <f t="shared" si="8"/>
        <v>1.405301820504631E-2</v>
      </c>
      <c r="O137" t="s">
        <v>646</v>
      </c>
    </row>
    <row r="138" spans="1:16" ht="24" customHeight="1">
      <c r="A138" s="5">
        <v>132</v>
      </c>
      <c r="B138" s="2" t="s">
        <v>268</v>
      </c>
      <c r="C138" s="2" t="s">
        <v>269</v>
      </c>
      <c r="D138" s="5">
        <v>44</v>
      </c>
      <c r="E138" s="5">
        <v>2</v>
      </c>
      <c r="F138" s="46">
        <v>11</v>
      </c>
      <c r="G138" s="47"/>
      <c r="H138" s="5">
        <v>8</v>
      </c>
      <c r="I138" s="5">
        <v>9</v>
      </c>
      <c r="J138" s="5">
        <v>11</v>
      </c>
      <c r="K138" s="5">
        <v>3</v>
      </c>
      <c r="L138">
        <f t="shared" si="12"/>
        <v>44</v>
      </c>
      <c r="M138">
        <f t="shared" si="13"/>
        <v>100</v>
      </c>
      <c r="N138">
        <f t="shared" ref="N138:N201" si="14">L138/3131</f>
        <v>1.405301820504631E-2</v>
      </c>
      <c r="O138">
        <v>900</v>
      </c>
      <c r="P138">
        <f t="shared" ref="P138:P147" si="15">L138/O138</f>
        <v>4.8888888888888891E-2</v>
      </c>
    </row>
    <row r="139" spans="1:16" ht="17.149999999999999" customHeight="1">
      <c r="A139" s="5">
        <v>133</v>
      </c>
      <c r="B139" s="2" t="s">
        <v>270</v>
      </c>
      <c r="C139" s="2" t="s">
        <v>271</v>
      </c>
      <c r="D139" s="5">
        <v>43</v>
      </c>
      <c r="E139" s="5">
        <v>0</v>
      </c>
      <c r="F139" s="46">
        <v>1</v>
      </c>
      <c r="G139" s="47"/>
      <c r="H139" s="5">
        <v>4</v>
      </c>
      <c r="I139" s="5">
        <v>6</v>
      </c>
      <c r="J139" s="5">
        <v>7</v>
      </c>
      <c r="K139" s="5">
        <v>1</v>
      </c>
      <c r="L139">
        <f t="shared" si="12"/>
        <v>19</v>
      </c>
      <c r="M139">
        <f t="shared" si="13"/>
        <v>44.186046511627907</v>
      </c>
      <c r="N139">
        <f t="shared" si="14"/>
        <v>6.0683487703609073E-3</v>
      </c>
      <c r="O139">
        <v>278</v>
      </c>
      <c r="P139">
        <f t="shared" si="15"/>
        <v>6.83453237410072E-2</v>
      </c>
    </row>
    <row r="140" spans="1:16" ht="17.149999999999999" customHeight="1">
      <c r="A140" s="5">
        <v>134</v>
      </c>
      <c r="B140" s="2" t="s">
        <v>272</v>
      </c>
      <c r="C140" s="2" t="s">
        <v>273</v>
      </c>
      <c r="D140" s="5">
        <v>43</v>
      </c>
      <c r="E140" s="5">
        <v>1</v>
      </c>
      <c r="F140" s="46">
        <v>4</v>
      </c>
      <c r="G140" s="47"/>
      <c r="H140" s="5">
        <v>0</v>
      </c>
      <c r="I140" s="5">
        <v>11</v>
      </c>
      <c r="J140" s="5">
        <v>1</v>
      </c>
      <c r="K140" s="5">
        <v>4</v>
      </c>
      <c r="L140">
        <f t="shared" si="12"/>
        <v>21</v>
      </c>
      <c r="M140">
        <f t="shared" si="13"/>
        <v>48.837209302325583</v>
      </c>
      <c r="N140">
        <f t="shared" si="14"/>
        <v>6.7071223251357398E-3</v>
      </c>
      <c r="O140">
        <v>17688</v>
      </c>
      <c r="P140">
        <f t="shared" si="15"/>
        <v>1.1872455902306649E-3</v>
      </c>
    </row>
    <row r="141" spans="1:16" ht="15" customHeight="1">
      <c r="A141" s="5">
        <v>135</v>
      </c>
      <c r="B141" s="2" t="s">
        <v>274</v>
      </c>
      <c r="C141" s="2" t="s">
        <v>275</v>
      </c>
      <c r="D141" s="5">
        <v>43</v>
      </c>
      <c r="E141" s="5">
        <v>0</v>
      </c>
      <c r="F141" s="46">
        <v>1</v>
      </c>
      <c r="G141" s="47"/>
      <c r="H141" s="5">
        <v>1</v>
      </c>
      <c r="I141" s="5">
        <v>0</v>
      </c>
      <c r="J141" s="5">
        <v>1</v>
      </c>
      <c r="K141" s="5">
        <v>3</v>
      </c>
      <c r="L141">
        <f t="shared" si="12"/>
        <v>6</v>
      </c>
      <c r="M141">
        <f t="shared" si="13"/>
        <v>13.953488372093023</v>
      </c>
      <c r="N141">
        <f t="shared" si="14"/>
        <v>1.9163206643244969E-3</v>
      </c>
      <c r="O141">
        <v>221</v>
      </c>
      <c r="P141">
        <f t="shared" si="15"/>
        <v>2.7149321266968326E-2</v>
      </c>
    </row>
    <row r="142" spans="1:16" ht="24" customHeight="1">
      <c r="A142" s="5">
        <v>136</v>
      </c>
      <c r="B142" s="2" t="s">
        <v>11</v>
      </c>
      <c r="C142" s="2" t="s">
        <v>276</v>
      </c>
      <c r="D142" s="5">
        <v>43</v>
      </c>
      <c r="E142" s="5">
        <v>0</v>
      </c>
      <c r="F142" s="46">
        <v>3</v>
      </c>
      <c r="G142" s="47"/>
      <c r="H142" s="5">
        <v>5</v>
      </c>
      <c r="I142" s="5">
        <v>3</v>
      </c>
      <c r="J142" s="5">
        <v>6</v>
      </c>
      <c r="K142" s="5">
        <v>13</v>
      </c>
      <c r="L142">
        <f t="shared" si="12"/>
        <v>30</v>
      </c>
      <c r="M142">
        <f t="shared" si="13"/>
        <v>69.767441860465112</v>
      </c>
      <c r="N142">
        <f t="shared" si="14"/>
        <v>9.5816033216224849E-3</v>
      </c>
      <c r="O142">
        <v>829</v>
      </c>
      <c r="P142">
        <f t="shared" si="15"/>
        <v>3.6188178528347409E-2</v>
      </c>
    </row>
    <row r="143" spans="1:16" ht="17.149999999999999" customHeight="1">
      <c r="A143" s="5">
        <v>137</v>
      </c>
      <c r="B143" s="2" t="s">
        <v>277</v>
      </c>
      <c r="C143" s="2" t="s">
        <v>278</v>
      </c>
      <c r="D143" s="5">
        <v>42</v>
      </c>
      <c r="E143" s="5">
        <v>1</v>
      </c>
      <c r="F143" s="46">
        <v>3</v>
      </c>
      <c r="G143" s="47"/>
      <c r="H143" s="5">
        <v>2</v>
      </c>
      <c r="I143" s="5">
        <v>3</v>
      </c>
      <c r="J143" s="5">
        <v>2</v>
      </c>
      <c r="K143" s="5">
        <v>0</v>
      </c>
      <c r="L143">
        <f t="shared" si="12"/>
        <v>11</v>
      </c>
      <c r="M143">
        <f t="shared" si="13"/>
        <v>26.19047619047619</v>
      </c>
      <c r="N143">
        <f t="shared" si="14"/>
        <v>3.5132545512615776E-3</v>
      </c>
      <c r="O143">
        <v>5434</v>
      </c>
      <c r="P143">
        <f t="shared" si="15"/>
        <v>2.0242914979757085E-3</v>
      </c>
    </row>
    <row r="144" spans="1:16" ht="17.149999999999999" customHeight="1">
      <c r="A144" s="5">
        <v>138</v>
      </c>
      <c r="B144" s="2" t="s">
        <v>279</v>
      </c>
      <c r="C144" s="2" t="s">
        <v>280</v>
      </c>
      <c r="D144" s="5">
        <v>42</v>
      </c>
      <c r="E144" s="5">
        <v>3</v>
      </c>
      <c r="F144" s="46">
        <v>6</v>
      </c>
      <c r="G144" s="47"/>
      <c r="H144" s="5">
        <v>9</v>
      </c>
      <c r="I144" s="5">
        <v>12</v>
      </c>
      <c r="J144" s="5">
        <v>5</v>
      </c>
      <c r="K144" s="5">
        <v>3</v>
      </c>
      <c r="L144">
        <f t="shared" si="12"/>
        <v>38</v>
      </c>
      <c r="M144">
        <f t="shared" si="13"/>
        <v>90.476190476190482</v>
      </c>
      <c r="N144">
        <f t="shared" si="14"/>
        <v>1.2136697540721815E-2</v>
      </c>
      <c r="O144">
        <v>1457</v>
      </c>
      <c r="P144">
        <f t="shared" si="15"/>
        <v>2.6080988332189432E-2</v>
      </c>
    </row>
    <row r="145" spans="1:16" ht="24" customHeight="1">
      <c r="A145" s="5">
        <v>139</v>
      </c>
      <c r="B145" s="2" t="s">
        <v>11</v>
      </c>
      <c r="C145" s="2" t="s">
        <v>281</v>
      </c>
      <c r="D145" s="5">
        <v>42</v>
      </c>
      <c r="E145" s="5">
        <v>1</v>
      </c>
      <c r="F145" s="46">
        <v>2</v>
      </c>
      <c r="G145" s="47"/>
      <c r="H145" s="5">
        <v>1</v>
      </c>
      <c r="I145" s="5">
        <v>4</v>
      </c>
      <c r="J145" s="5">
        <v>1</v>
      </c>
      <c r="K145" s="5">
        <v>1</v>
      </c>
      <c r="L145">
        <f t="shared" si="12"/>
        <v>10</v>
      </c>
      <c r="M145">
        <f t="shared" si="13"/>
        <v>23.80952380952381</v>
      </c>
      <c r="N145">
        <f t="shared" si="14"/>
        <v>3.1938677738741618E-3</v>
      </c>
      <c r="O145">
        <v>253</v>
      </c>
      <c r="P145">
        <f t="shared" si="15"/>
        <v>3.9525691699604744E-2</v>
      </c>
    </row>
    <row r="146" spans="1:16" ht="17.149999999999999" customHeight="1">
      <c r="A146" s="5">
        <v>140</v>
      </c>
      <c r="B146" s="2" t="s">
        <v>282</v>
      </c>
      <c r="C146" s="2" t="s">
        <v>283</v>
      </c>
      <c r="D146" s="5">
        <v>41</v>
      </c>
      <c r="E146" s="5">
        <v>0</v>
      </c>
      <c r="F146" s="46">
        <v>0</v>
      </c>
      <c r="G146" s="47"/>
      <c r="H146" s="5">
        <v>4</v>
      </c>
      <c r="I146" s="5">
        <v>7</v>
      </c>
      <c r="J146" s="5">
        <v>6</v>
      </c>
      <c r="K146" s="5">
        <v>7</v>
      </c>
      <c r="L146">
        <f t="shared" si="12"/>
        <v>24</v>
      </c>
      <c r="M146">
        <f t="shared" si="13"/>
        <v>58.536585365853661</v>
      </c>
      <c r="N146">
        <f t="shared" si="14"/>
        <v>7.6652826572979876E-3</v>
      </c>
      <c r="O146">
        <v>2639</v>
      </c>
      <c r="P146">
        <f t="shared" si="15"/>
        <v>9.0943539219401296E-3</v>
      </c>
    </row>
    <row r="147" spans="1:16" ht="24" customHeight="1">
      <c r="A147" s="5">
        <v>141</v>
      </c>
      <c r="B147" s="2" t="s">
        <v>284</v>
      </c>
      <c r="C147" s="2" t="s">
        <v>285</v>
      </c>
      <c r="D147" s="5">
        <v>41</v>
      </c>
      <c r="E147" s="5">
        <v>0</v>
      </c>
      <c r="F147" s="46">
        <v>0</v>
      </c>
      <c r="G147" s="47"/>
      <c r="H147" s="5">
        <v>0</v>
      </c>
      <c r="I147" s="5">
        <v>0</v>
      </c>
      <c r="J147" s="5">
        <v>0</v>
      </c>
      <c r="K147" s="5">
        <v>0</v>
      </c>
      <c r="L147">
        <f t="shared" si="12"/>
        <v>0</v>
      </c>
      <c r="M147">
        <f t="shared" si="13"/>
        <v>0</v>
      </c>
      <c r="N147">
        <f t="shared" si="14"/>
        <v>0</v>
      </c>
      <c r="O147">
        <v>783</v>
      </c>
      <c r="P147">
        <f t="shared" si="15"/>
        <v>0</v>
      </c>
    </row>
    <row r="148" spans="1:16" ht="15" customHeight="1">
      <c r="A148" s="5">
        <v>142</v>
      </c>
      <c r="B148" s="2" t="s">
        <v>11</v>
      </c>
      <c r="C148" s="2" t="s">
        <v>286</v>
      </c>
      <c r="D148" s="5">
        <v>41</v>
      </c>
      <c r="E148" s="5">
        <v>0</v>
      </c>
      <c r="F148" s="46">
        <v>2</v>
      </c>
      <c r="G148" s="47"/>
      <c r="H148" s="5">
        <v>7</v>
      </c>
      <c r="I148" s="5">
        <v>1</v>
      </c>
      <c r="J148" s="5">
        <v>4</v>
      </c>
      <c r="K148" s="5">
        <v>6</v>
      </c>
      <c r="L148">
        <f t="shared" si="12"/>
        <v>20</v>
      </c>
      <c r="M148">
        <f t="shared" si="13"/>
        <v>48.780487804878049</v>
      </c>
      <c r="N148">
        <f t="shared" si="14"/>
        <v>6.3877355477483235E-3</v>
      </c>
      <c r="O148" t="s">
        <v>649</v>
      </c>
    </row>
    <row r="149" spans="1:16" ht="15" customHeight="1">
      <c r="A149" s="5">
        <v>143</v>
      </c>
      <c r="B149" s="2" t="s">
        <v>287</v>
      </c>
      <c r="C149" s="2" t="s">
        <v>288</v>
      </c>
      <c r="D149" s="5">
        <v>40</v>
      </c>
      <c r="E149" s="5">
        <v>1</v>
      </c>
      <c r="F149" s="46">
        <v>2</v>
      </c>
      <c r="G149" s="47"/>
      <c r="H149" s="5">
        <v>1</v>
      </c>
      <c r="I149" s="5">
        <v>3</v>
      </c>
      <c r="J149" s="5">
        <v>6</v>
      </c>
      <c r="K149" s="5">
        <v>2</v>
      </c>
      <c r="L149">
        <f t="shared" si="12"/>
        <v>15</v>
      </c>
      <c r="M149">
        <f t="shared" si="13"/>
        <v>37.5</v>
      </c>
      <c r="N149">
        <f t="shared" si="14"/>
        <v>4.7908016608112424E-3</v>
      </c>
      <c r="O149">
        <v>4136</v>
      </c>
      <c r="P149">
        <f t="shared" ref="P149:P156" si="16">L149/O149</f>
        <v>3.6266924564796904E-3</v>
      </c>
    </row>
    <row r="150" spans="1:16" ht="17.149999999999999" customHeight="1">
      <c r="A150" s="5">
        <v>144</v>
      </c>
      <c r="B150" s="2" t="s">
        <v>289</v>
      </c>
      <c r="C150" s="2" t="s">
        <v>290</v>
      </c>
      <c r="D150" s="5">
        <v>40</v>
      </c>
      <c r="E150" s="5">
        <v>0</v>
      </c>
      <c r="F150" s="46">
        <v>5</v>
      </c>
      <c r="G150" s="47"/>
      <c r="H150" s="5">
        <v>6</v>
      </c>
      <c r="I150" s="5">
        <v>9</v>
      </c>
      <c r="J150" s="5">
        <v>3</v>
      </c>
      <c r="K150" s="5">
        <v>4</v>
      </c>
      <c r="L150">
        <f t="shared" si="12"/>
        <v>27</v>
      </c>
      <c r="M150">
        <f t="shared" si="13"/>
        <v>67.5</v>
      </c>
      <c r="N150">
        <f t="shared" si="14"/>
        <v>8.6234429894602362E-3</v>
      </c>
      <c r="O150">
        <v>1397</v>
      </c>
      <c r="P150">
        <f t="shared" si="16"/>
        <v>1.9327129563350035E-2</v>
      </c>
    </row>
    <row r="151" spans="1:16" ht="17.149999999999999" customHeight="1">
      <c r="A151" s="5">
        <v>145</v>
      </c>
      <c r="B151" s="2" t="s">
        <v>291</v>
      </c>
      <c r="C151" s="2" t="s">
        <v>292</v>
      </c>
      <c r="D151" s="5">
        <v>40</v>
      </c>
      <c r="E151" s="5">
        <v>0</v>
      </c>
      <c r="F151" s="46">
        <v>8</v>
      </c>
      <c r="G151" s="47"/>
      <c r="H151" s="5">
        <v>8</v>
      </c>
      <c r="I151" s="5">
        <v>9</v>
      </c>
      <c r="J151" s="5">
        <v>3</v>
      </c>
      <c r="K151" s="5">
        <v>6</v>
      </c>
      <c r="L151">
        <f t="shared" si="12"/>
        <v>34</v>
      </c>
      <c r="M151">
        <f t="shared" si="13"/>
        <v>85</v>
      </c>
      <c r="N151">
        <f t="shared" si="14"/>
        <v>1.085915043117215E-2</v>
      </c>
      <c r="O151">
        <v>1251</v>
      </c>
      <c r="P151">
        <f t="shared" si="16"/>
        <v>2.7178257394084731E-2</v>
      </c>
    </row>
    <row r="152" spans="1:16" ht="24" customHeight="1">
      <c r="A152" s="5">
        <v>146</v>
      </c>
      <c r="B152" s="2" t="s">
        <v>293</v>
      </c>
      <c r="C152" s="2" t="s">
        <v>294</v>
      </c>
      <c r="D152" s="5">
        <v>40</v>
      </c>
      <c r="E152" s="5">
        <v>0</v>
      </c>
      <c r="F152" s="46">
        <v>0</v>
      </c>
      <c r="G152" s="47"/>
      <c r="H152" s="5">
        <v>1</v>
      </c>
      <c r="I152" s="5">
        <v>2</v>
      </c>
      <c r="J152" s="5">
        <v>0</v>
      </c>
      <c r="K152" s="5">
        <v>1</v>
      </c>
      <c r="L152">
        <f t="shared" si="12"/>
        <v>4</v>
      </c>
      <c r="M152">
        <f t="shared" si="13"/>
        <v>10</v>
      </c>
      <c r="N152">
        <f t="shared" si="14"/>
        <v>1.2775471095496647E-3</v>
      </c>
      <c r="O152">
        <v>2095</v>
      </c>
      <c r="P152">
        <f t="shared" si="16"/>
        <v>1.9093078758949881E-3</v>
      </c>
    </row>
    <row r="153" spans="1:16" ht="24" customHeight="1">
      <c r="A153" s="5">
        <v>147</v>
      </c>
      <c r="B153" s="2" t="s">
        <v>295</v>
      </c>
      <c r="C153" s="2" t="s">
        <v>296</v>
      </c>
      <c r="D153" s="5">
        <v>40</v>
      </c>
      <c r="E153" s="5">
        <v>0</v>
      </c>
      <c r="F153" s="46">
        <v>1</v>
      </c>
      <c r="G153" s="47"/>
      <c r="H153" s="5">
        <v>0</v>
      </c>
      <c r="I153" s="5">
        <v>6</v>
      </c>
      <c r="J153" s="5">
        <v>5</v>
      </c>
      <c r="K153" s="5">
        <v>4</v>
      </c>
      <c r="L153">
        <f t="shared" si="12"/>
        <v>16</v>
      </c>
      <c r="M153">
        <f t="shared" si="13"/>
        <v>40</v>
      </c>
      <c r="N153">
        <f t="shared" si="14"/>
        <v>5.1101884381986587E-3</v>
      </c>
      <c r="O153">
        <v>443</v>
      </c>
      <c r="P153">
        <f t="shared" si="16"/>
        <v>3.6117381489841983E-2</v>
      </c>
    </row>
    <row r="154" spans="1:16" ht="17.149999999999999" customHeight="1">
      <c r="A154" s="5">
        <v>148</v>
      </c>
      <c r="B154" s="2" t="s">
        <v>297</v>
      </c>
      <c r="C154" s="2" t="s">
        <v>298</v>
      </c>
      <c r="D154" s="5">
        <v>39</v>
      </c>
      <c r="E154" s="5">
        <v>0</v>
      </c>
      <c r="F154" s="46">
        <v>4</v>
      </c>
      <c r="G154" s="47"/>
      <c r="H154" s="5">
        <v>3</v>
      </c>
      <c r="I154" s="5">
        <v>1</v>
      </c>
      <c r="J154" s="5">
        <v>3</v>
      </c>
      <c r="K154" s="5">
        <v>5</v>
      </c>
      <c r="L154">
        <f t="shared" si="12"/>
        <v>16</v>
      </c>
      <c r="M154">
        <f t="shared" si="13"/>
        <v>41.025641025641029</v>
      </c>
      <c r="N154">
        <f t="shared" si="14"/>
        <v>5.1101884381986587E-3</v>
      </c>
      <c r="O154">
        <v>6737</v>
      </c>
      <c r="P154">
        <f t="shared" si="16"/>
        <v>2.3749443372420957E-3</v>
      </c>
    </row>
    <row r="155" spans="1:16" ht="24" customHeight="1">
      <c r="A155" s="5">
        <v>149</v>
      </c>
      <c r="B155" s="2" t="s">
        <v>299</v>
      </c>
      <c r="C155" s="2" t="s">
        <v>300</v>
      </c>
      <c r="D155" s="5">
        <v>39</v>
      </c>
      <c r="E155" s="5">
        <v>0</v>
      </c>
      <c r="F155" s="46">
        <v>1</v>
      </c>
      <c r="G155" s="47"/>
      <c r="H155" s="5">
        <v>2</v>
      </c>
      <c r="I155" s="5">
        <v>6</v>
      </c>
      <c r="J155" s="5">
        <v>4</v>
      </c>
      <c r="K155" s="5">
        <v>4</v>
      </c>
      <c r="L155">
        <f t="shared" si="12"/>
        <v>17</v>
      </c>
      <c r="M155">
        <f t="shared" si="13"/>
        <v>43.589743589743591</v>
      </c>
      <c r="N155">
        <f t="shared" si="14"/>
        <v>5.4295752155860749E-3</v>
      </c>
      <c r="O155">
        <v>651</v>
      </c>
      <c r="P155">
        <f t="shared" si="16"/>
        <v>2.6113671274961597E-2</v>
      </c>
    </row>
    <row r="156" spans="1:16" ht="17.149999999999999" customHeight="1">
      <c r="A156" s="5">
        <v>150</v>
      </c>
      <c r="B156" s="2" t="s">
        <v>301</v>
      </c>
      <c r="C156" s="2" t="s">
        <v>302</v>
      </c>
      <c r="D156" s="5">
        <v>39</v>
      </c>
      <c r="E156" s="5">
        <v>0</v>
      </c>
      <c r="F156" s="46">
        <v>0</v>
      </c>
      <c r="G156" s="47"/>
      <c r="H156" s="5">
        <v>2</v>
      </c>
      <c r="I156" s="5">
        <v>3</v>
      </c>
      <c r="J156" s="5">
        <v>4</v>
      </c>
      <c r="K156" s="5">
        <v>4</v>
      </c>
      <c r="L156">
        <f t="shared" si="12"/>
        <v>13</v>
      </c>
      <c r="M156">
        <f t="shared" si="13"/>
        <v>33.333333333333336</v>
      </c>
      <c r="N156">
        <f t="shared" si="14"/>
        <v>4.15202810603641E-3</v>
      </c>
      <c r="O156">
        <v>692</v>
      </c>
      <c r="P156">
        <f t="shared" si="16"/>
        <v>1.8786127167630059E-2</v>
      </c>
    </row>
    <row r="157" spans="1:16" ht="17.149999999999999" customHeight="1">
      <c r="A157" s="5">
        <v>151</v>
      </c>
      <c r="B157" s="2" t="s">
        <v>11</v>
      </c>
      <c r="C157" s="2" t="s">
        <v>303</v>
      </c>
      <c r="D157" s="5">
        <v>39</v>
      </c>
      <c r="E157" s="5">
        <v>0</v>
      </c>
      <c r="F157" s="46">
        <v>0</v>
      </c>
      <c r="G157" s="47"/>
      <c r="H157" s="5">
        <v>1</v>
      </c>
      <c r="I157" s="5">
        <v>31</v>
      </c>
      <c r="J157" s="5">
        <v>1</v>
      </c>
      <c r="K157" s="5">
        <v>0</v>
      </c>
      <c r="L157">
        <f t="shared" si="12"/>
        <v>33</v>
      </c>
      <c r="M157">
        <f t="shared" si="13"/>
        <v>84.615384615384613</v>
      </c>
      <c r="N157">
        <f t="shared" si="14"/>
        <v>1.0539763653784734E-2</v>
      </c>
      <c r="O157" t="s">
        <v>649</v>
      </c>
    </row>
    <row r="158" spans="1:16" ht="15" customHeight="1">
      <c r="A158" s="5">
        <v>152</v>
      </c>
      <c r="B158" s="2" t="s">
        <v>304</v>
      </c>
      <c r="C158" s="2" t="s">
        <v>305</v>
      </c>
      <c r="D158" s="5">
        <v>38</v>
      </c>
      <c r="E158" s="5">
        <v>1</v>
      </c>
      <c r="F158" s="46">
        <v>3</v>
      </c>
      <c r="G158" s="47"/>
      <c r="H158" s="5">
        <v>1</v>
      </c>
      <c r="I158" s="5">
        <v>7</v>
      </c>
      <c r="J158" s="5">
        <v>3</v>
      </c>
      <c r="K158" s="5">
        <v>1</v>
      </c>
      <c r="L158">
        <f t="shared" si="12"/>
        <v>16</v>
      </c>
      <c r="M158">
        <f t="shared" si="13"/>
        <v>42.10526315789474</v>
      </c>
      <c r="N158">
        <f t="shared" si="14"/>
        <v>5.1101884381986587E-3</v>
      </c>
      <c r="O158">
        <v>1808</v>
      </c>
      <c r="P158">
        <f t="shared" ref="P158:P172" si="17">L158/O158</f>
        <v>8.8495575221238937E-3</v>
      </c>
    </row>
    <row r="159" spans="1:16" ht="15" customHeight="1">
      <c r="A159" s="5">
        <v>153</v>
      </c>
      <c r="B159" s="2" t="s">
        <v>306</v>
      </c>
      <c r="C159" s="2" t="s">
        <v>307</v>
      </c>
      <c r="D159" s="5">
        <v>38</v>
      </c>
      <c r="E159" s="5">
        <v>1</v>
      </c>
      <c r="F159" s="46">
        <v>2</v>
      </c>
      <c r="G159" s="47"/>
      <c r="H159" s="5">
        <v>16</v>
      </c>
      <c r="I159" s="5">
        <v>3</v>
      </c>
      <c r="J159" s="5">
        <v>1</v>
      </c>
      <c r="K159" s="5">
        <v>3</v>
      </c>
      <c r="L159">
        <f t="shared" si="12"/>
        <v>26</v>
      </c>
      <c r="M159">
        <f t="shared" si="13"/>
        <v>68.421052631578945</v>
      </c>
      <c r="N159">
        <f t="shared" si="14"/>
        <v>8.30405621207282E-3</v>
      </c>
      <c r="O159">
        <v>425</v>
      </c>
      <c r="P159">
        <f t="shared" si="17"/>
        <v>6.1176470588235297E-2</v>
      </c>
    </row>
    <row r="160" spans="1:16" ht="24" customHeight="1">
      <c r="A160" s="5">
        <v>154</v>
      </c>
      <c r="B160" s="2" t="s">
        <v>308</v>
      </c>
      <c r="C160" s="2" t="s">
        <v>309</v>
      </c>
      <c r="D160" s="5">
        <v>37</v>
      </c>
      <c r="E160" s="5">
        <v>0</v>
      </c>
      <c r="F160" s="46">
        <v>0</v>
      </c>
      <c r="G160" s="47"/>
      <c r="H160" s="5">
        <v>1</v>
      </c>
      <c r="I160" s="5">
        <v>3</v>
      </c>
      <c r="J160" s="5">
        <v>4</v>
      </c>
      <c r="K160" s="5">
        <v>8</v>
      </c>
      <c r="L160">
        <f t="shared" si="12"/>
        <v>16</v>
      </c>
      <c r="M160">
        <f t="shared" si="13"/>
        <v>43.243243243243242</v>
      </c>
      <c r="N160">
        <f t="shared" si="14"/>
        <v>5.1101884381986587E-3</v>
      </c>
      <c r="O160">
        <v>2602</v>
      </c>
      <c r="P160">
        <f t="shared" si="17"/>
        <v>6.1491160645657187E-3</v>
      </c>
    </row>
    <row r="161" spans="1:16" ht="17.149999999999999" customHeight="1">
      <c r="A161" s="5">
        <v>155</v>
      </c>
      <c r="B161" s="2" t="s">
        <v>310</v>
      </c>
      <c r="C161" s="2" t="s">
        <v>311</v>
      </c>
      <c r="D161" s="5">
        <v>37</v>
      </c>
      <c r="E161" s="5">
        <v>1</v>
      </c>
      <c r="F161" s="46">
        <v>4</v>
      </c>
      <c r="G161" s="47"/>
      <c r="H161" s="5">
        <v>0</v>
      </c>
      <c r="I161" s="5">
        <v>2</v>
      </c>
      <c r="J161" s="5">
        <v>1</v>
      </c>
      <c r="K161" s="5">
        <v>3</v>
      </c>
      <c r="L161">
        <f t="shared" si="12"/>
        <v>11</v>
      </c>
      <c r="M161">
        <f t="shared" si="13"/>
        <v>29.72972972972973</v>
      </c>
      <c r="N161">
        <f t="shared" si="14"/>
        <v>3.5132545512615776E-3</v>
      </c>
      <c r="O161">
        <v>1481</v>
      </c>
      <c r="P161">
        <f t="shared" si="17"/>
        <v>7.4274139095205942E-3</v>
      </c>
    </row>
    <row r="162" spans="1:16" ht="24" customHeight="1">
      <c r="A162" s="5">
        <v>156</v>
      </c>
      <c r="B162" s="2" t="s">
        <v>312</v>
      </c>
      <c r="C162" s="2" t="s">
        <v>313</v>
      </c>
      <c r="D162" s="5">
        <v>37</v>
      </c>
      <c r="E162" s="5">
        <v>1</v>
      </c>
      <c r="F162" s="46">
        <v>4</v>
      </c>
      <c r="G162" s="47"/>
      <c r="H162" s="5">
        <v>0</v>
      </c>
      <c r="I162" s="5">
        <v>0</v>
      </c>
      <c r="J162" s="5">
        <v>0</v>
      </c>
      <c r="K162" s="5">
        <v>3</v>
      </c>
      <c r="L162">
        <f t="shared" si="12"/>
        <v>8</v>
      </c>
      <c r="M162">
        <f t="shared" si="13"/>
        <v>21.621621621621621</v>
      </c>
      <c r="N162">
        <f t="shared" si="14"/>
        <v>2.5550942190993293E-3</v>
      </c>
      <c r="O162">
        <v>609</v>
      </c>
      <c r="P162">
        <f t="shared" si="17"/>
        <v>1.3136288998357963E-2</v>
      </c>
    </row>
    <row r="163" spans="1:16" ht="17.149999999999999" customHeight="1">
      <c r="A163" s="5">
        <v>157</v>
      </c>
      <c r="B163" s="2" t="s">
        <v>314</v>
      </c>
      <c r="C163" s="2" t="s">
        <v>315</v>
      </c>
      <c r="D163" s="5">
        <v>37</v>
      </c>
      <c r="E163" s="5">
        <v>0</v>
      </c>
      <c r="F163" s="46">
        <v>2</v>
      </c>
      <c r="G163" s="47"/>
      <c r="H163" s="5">
        <v>5</v>
      </c>
      <c r="I163" s="5">
        <v>2</v>
      </c>
      <c r="J163" s="5">
        <v>7</v>
      </c>
      <c r="K163" s="5">
        <v>2</v>
      </c>
      <c r="L163">
        <f t="shared" si="12"/>
        <v>18</v>
      </c>
      <c r="M163">
        <f t="shared" si="13"/>
        <v>48.648648648648646</v>
      </c>
      <c r="N163">
        <f t="shared" si="14"/>
        <v>5.7489619929734911E-3</v>
      </c>
      <c r="O163">
        <v>2655</v>
      </c>
      <c r="P163">
        <f t="shared" si="17"/>
        <v>6.7796610169491523E-3</v>
      </c>
    </row>
    <row r="164" spans="1:16" ht="17.149999999999999" customHeight="1">
      <c r="A164" s="5">
        <v>158</v>
      </c>
      <c r="B164" s="2" t="s">
        <v>316</v>
      </c>
      <c r="C164" s="2" t="s">
        <v>317</v>
      </c>
      <c r="D164" s="5">
        <v>36</v>
      </c>
      <c r="E164" s="5">
        <v>0</v>
      </c>
      <c r="F164" s="46">
        <v>0</v>
      </c>
      <c r="G164" s="47"/>
      <c r="H164" s="5">
        <v>1</v>
      </c>
      <c r="I164" s="5">
        <v>2</v>
      </c>
      <c r="J164" s="5">
        <v>1</v>
      </c>
      <c r="K164" s="5">
        <v>4</v>
      </c>
      <c r="L164">
        <f t="shared" si="12"/>
        <v>8</v>
      </c>
      <c r="M164">
        <f t="shared" si="13"/>
        <v>22.222222222222221</v>
      </c>
      <c r="N164">
        <f t="shared" si="14"/>
        <v>2.5550942190993293E-3</v>
      </c>
      <c r="O164">
        <v>1675</v>
      </c>
      <c r="P164">
        <f t="shared" si="17"/>
        <v>4.7761194029850747E-3</v>
      </c>
    </row>
    <row r="165" spans="1:16" ht="24" customHeight="1">
      <c r="A165" s="5">
        <v>159</v>
      </c>
      <c r="B165" s="2" t="s">
        <v>318</v>
      </c>
      <c r="C165" s="2" t="s">
        <v>319</v>
      </c>
      <c r="D165" s="5">
        <v>36</v>
      </c>
      <c r="E165" s="5">
        <v>0</v>
      </c>
      <c r="F165" s="46">
        <v>1</v>
      </c>
      <c r="G165" s="47"/>
      <c r="H165" s="5">
        <v>0</v>
      </c>
      <c r="I165" s="5">
        <v>2</v>
      </c>
      <c r="J165" s="5">
        <v>2</v>
      </c>
      <c r="K165" s="5">
        <v>0</v>
      </c>
      <c r="L165">
        <f t="shared" si="12"/>
        <v>5</v>
      </c>
      <c r="M165">
        <f t="shared" si="13"/>
        <v>13.888888888888889</v>
      </c>
      <c r="N165">
        <f t="shared" si="14"/>
        <v>1.5969338869370809E-3</v>
      </c>
      <c r="O165">
        <v>9046</v>
      </c>
      <c r="P165">
        <f t="shared" si="17"/>
        <v>5.5273048861375197E-4</v>
      </c>
    </row>
    <row r="166" spans="1:16" ht="17.149999999999999" customHeight="1">
      <c r="A166" s="5">
        <v>160</v>
      </c>
      <c r="B166" s="2" t="s">
        <v>320</v>
      </c>
      <c r="C166" s="2" t="s">
        <v>321</v>
      </c>
      <c r="D166" s="5">
        <v>36</v>
      </c>
      <c r="E166" s="5">
        <v>2</v>
      </c>
      <c r="F166" s="46">
        <v>1</v>
      </c>
      <c r="G166" s="47"/>
      <c r="H166" s="5">
        <v>3</v>
      </c>
      <c r="I166" s="5">
        <v>3</v>
      </c>
      <c r="J166" s="5">
        <v>5</v>
      </c>
      <c r="K166" s="5">
        <v>6</v>
      </c>
      <c r="L166">
        <f t="shared" si="12"/>
        <v>20</v>
      </c>
      <c r="M166">
        <f t="shared" si="13"/>
        <v>55.555555555555557</v>
      </c>
      <c r="N166">
        <f t="shared" si="14"/>
        <v>6.3877355477483235E-3</v>
      </c>
      <c r="O166">
        <v>19092</v>
      </c>
      <c r="P166">
        <f t="shared" si="17"/>
        <v>1.0475591870940709E-3</v>
      </c>
    </row>
    <row r="167" spans="1:16" ht="17.149999999999999" customHeight="1">
      <c r="A167" s="5">
        <v>161</v>
      </c>
      <c r="B167" s="2" t="s">
        <v>322</v>
      </c>
      <c r="C167" s="2" t="s">
        <v>323</v>
      </c>
      <c r="D167" s="5">
        <v>35</v>
      </c>
      <c r="E167" s="5">
        <v>0</v>
      </c>
      <c r="F167" s="46">
        <v>4</v>
      </c>
      <c r="G167" s="47"/>
      <c r="H167" s="5">
        <v>6</v>
      </c>
      <c r="I167" s="5">
        <v>3</v>
      </c>
      <c r="J167" s="5">
        <v>7</v>
      </c>
      <c r="K167" s="5">
        <v>8</v>
      </c>
      <c r="L167">
        <f t="shared" si="12"/>
        <v>28</v>
      </c>
      <c r="M167">
        <f t="shared" si="13"/>
        <v>80</v>
      </c>
      <c r="N167">
        <f t="shared" si="14"/>
        <v>8.9428297668476524E-3</v>
      </c>
      <c r="O167">
        <v>2782</v>
      </c>
      <c r="P167">
        <f t="shared" si="17"/>
        <v>1.0064701653486701E-2</v>
      </c>
    </row>
    <row r="168" spans="1:16" ht="24" customHeight="1">
      <c r="A168" s="5">
        <v>162</v>
      </c>
      <c r="B168" s="2" t="s">
        <v>324</v>
      </c>
      <c r="C168" s="2" t="s">
        <v>325</v>
      </c>
      <c r="D168" s="5">
        <v>35</v>
      </c>
      <c r="E168" s="5">
        <v>0</v>
      </c>
      <c r="F168" s="46">
        <v>4</v>
      </c>
      <c r="G168" s="47"/>
      <c r="H168" s="5">
        <v>8</v>
      </c>
      <c r="I168" s="5">
        <v>3</v>
      </c>
      <c r="J168" s="5">
        <v>1</v>
      </c>
      <c r="K168" s="5">
        <v>0</v>
      </c>
      <c r="L168">
        <f t="shared" si="12"/>
        <v>16</v>
      </c>
      <c r="M168">
        <f t="shared" si="13"/>
        <v>45.714285714285715</v>
      </c>
      <c r="N168">
        <f t="shared" si="14"/>
        <v>5.1101884381986587E-3</v>
      </c>
      <c r="O168">
        <v>291</v>
      </c>
      <c r="P168">
        <f t="shared" si="17"/>
        <v>5.4982817869415807E-2</v>
      </c>
    </row>
    <row r="169" spans="1:16" ht="17.149999999999999" customHeight="1">
      <c r="A169" s="5">
        <v>163</v>
      </c>
      <c r="B169" s="2" t="s">
        <v>190</v>
      </c>
      <c r="C169" s="2" t="s">
        <v>326</v>
      </c>
      <c r="D169" s="5">
        <v>35</v>
      </c>
      <c r="E169" s="5">
        <v>0</v>
      </c>
      <c r="F169" s="46">
        <v>3</v>
      </c>
      <c r="G169" s="47"/>
      <c r="H169" s="5">
        <v>3</v>
      </c>
      <c r="I169" s="5">
        <v>0</v>
      </c>
      <c r="J169" s="5">
        <v>2</v>
      </c>
      <c r="K169" s="5">
        <v>0</v>
      </c>
      <c r="L169">
        <f t="shared" si="12"/>
        <v>8</v>
      </c>
      <c r="M169">
        <f t="shared" si="13"/>
        <v>22.857142857142858</v>
      </c>
      <c r="N169">
        <f t="shared" si="14"/>
        <v>2.5550942190993293E-3</v>
      </c>
      <c r="O169">
        <v>3240</v>
      </c>
      <c r="P169">
        <f t="shared" si="17"/>
        <v>2.4691358024691358E-3</v>
      </c>
    </row>
    <row r="170" spans="1:16" ht="17.149999999999999" customHeight="1">
      <c r="A170" s="5">
        <v>164</v>
      </c>
      <c r="B170" s="2" t="s">
        <v>327</v>
      </c>
      <c r="C170" s="2" t="s">
        <v>328</v>
      </c>
      <c r="D170" s="5">
        <v>35</v>
      </c>
      <c r="E170" s="5">
        <v>0</v>
      </c>
      <c r="F170" s="46">
        <v>6</v>
      </c>
      <c r="G170" s="47"/>
      <c r="H170" s="5">
        <v>5</v>
      </c>
      <c r="I170" s="5">
        <v>3</v>
      </c>
      <c r="J170" s="5">
        <v>1</v>
      </c>
      <c r="K170" s="5">
        <v>4</v>
      </c>
      <c r="L170">
        <f t="shared" si="12"/>
        <v>19</v>
      </c>
      <c r="M170">
        <f t="shared" si="13"/>
        <v>54.285714285714285</v>
      </c>
      <c r="N170">
        <f t="shared" si="14"/>
        <v>6.0683487703609073E-3</v>
      </c>
      <c r="O170">
        <v>2092</v>
      </c>
      <c r="P170">
        <f t="shared" si="17"/>
        <v>9.0822179732313584E-3</v>
      </c>
    </row>
    <row r="171" spans="1:16" ht="17.149999999999999" customHeight="1">
      <c r="A171" s="5">
        <v>165</v>
      </c>
      <c r="B171" s="2" t="s">
        <v>329</v>
      </c>
      <c r="C171" s="2" t="s">
        <v>330</v>
      </c>
      <c r="D171" s="5">
        <v>34</v>
      </c>
      <c r="E171" s="5">
        <v>0</v>
      </c>
      <c r="F171" s="46">
        <v>7</v>
      </c>
      <c r="G171" s="47"/>
      <c r="H171" s="5">
        <v>8</v>
      </c>
      <c r="I171" s="5">
        <v>2</v>
      </c>
      <c r="J171" s="5">
        <v>6</v>
      </c>
      <c r="K171" s="5">
        <v>2</v>
      </c>
      <c r="L171">
        <f t="shared" si="12"/>
        <v>25</v>
      </c>
      <c r="M171">
        <f t="shared" si="13"/>
        <v>73.529411764705884</v>
      </c>
      <c r="N171">
        <f t="shared" si="14"/>
        <v>7.9846694346854038E-3</v>
      </c>
      <c r="O171">
        <v>414</v>
      </c>
      <c r="P171">
        <f t="shared" si="17"/>
        <v>6.0386473429951688E-2</v>
      </c>
    </row>
    <row r="172" spans="1:16" ht="17.149999999999999" customHeight="1">
      <c r="A172" s="5">
        <v>166</v>
      </c>
      <c r="B172" s="2" t="s">
        <v>331</v>
      </c>
      <c r="C172" s="2" t="s">
        <v>332</v>
      </c>
      <c r="D172" s="5">
        <v>34</v>
      </c>
      <c r="E172" s="5">
        <v>0</v>
      </c>
      <c r="F172" s="46">
        <v>4</v>
      </c>
      <c r="G172" s="47"/>
      <c r="H172" s="5">
        <v>6</v>
      </c>
      <c r="I172" s="5">
        <v>5</v>
      </c>
      <c r="J172" s="5">
        <v>1</v>
      </c>
      <c r="K172" s="5">
        <v>6</v>
      </c>
      <c r="L172">
        <f t="shared" si="12"/>
        <v>22</v>
      </c>
      <c r="M172">
        <f t="shared" si="13"/>
        <v>64.705882352941174</v>
      </c>
      <c r="N172">
        <f t="shared" si="14"/>
        <v>7.0265091025231551E-3</v>
      </c>
      <c r="O172">
        <v>186</v>
      </c>
      <c r="P172">
        <f t="shared" si="17"/>
        <v>0.11827956989247312</v>
      </c>
    </row>
    <row r="173" spans="1:16" ht="17.149999999999999" customHeight="1">
      <c r="A173" s="5">
        <v>167</v>
      </c>
      <c r="B173" s="2" t="s">
        <v>11</v>
      </c>
      <c r="C173" s="2" t="s">
        <v>333</v>
      </c>
      <c r="D173" s="5">
        <v>34</v>
      </c>
      <c r="E173" s="5">
        <v>0</v>
      </c>
      <c r="F173" s="46">
        <v>1</v>
      </c>
      <c r="G173" s="47"/>
      <c r="H173" s="5">
        <v>0</v>
      </c>
      <c r="I173" s="5">
        <v>0</v>
      </c>
      <c r="J173" s="5">
        <v>0</v>
      </c>
      <c r="K173" s="5">
        <v>0</v>
      </c>
      <c r="L173">
        <f t="shared" si="12"/>
        <v>1</v>
      </c>
      <c r="M173">
        <f t="shared" si="13"/>
        <v>2.9411764705882355</v>
      </c>
      <c r="N173">
        <f t="shared" si="14"/>
        <v>3.1938677738741617E-4</v>
      </c>
      <c r="O173" t="s">
        <v>650</v>
      </c>
    </row>
    <row r="174" spans="1:16" ht="24" customHeight="1">
      <c r="A174" s="5">
        <v>168</v>
      </c>
      <c r="B174" s="2" t="s">
        <v>334</v>
      </c>
      <c r="C174" s="2" t="s">
        <v>335</v>
      </c>
      <c r="D174" s="5">
        <v>34</v>
      </c>
      <c r="E174" s="5">
        <v>6</v>
      </c>
      <c r="F174" s="46">
        <v>4</v>
      </c>
      <c r="G174" s="47"/>
      <c r="H174" s="5">
        <v>3</v>
      </c>
      <c r="I174" s="5">
        <v>6</v>
      </c>
      <c r="J174" s="5">
        <v>3</v>
      </c>
      <c r="K174" s="5">
        <v>5</v>
      </c>
      <c r="L174">
        <f t="shared" si="12"/>
        <v>27</v>
      </c>
      <c r="M174">
        <f t="shared" si="13"/>
        <v>79.411764705882348</v>
      </c>
      <c r="N174">
        <f t="shared" si="14"/>
        <v>8.6234429894602362E-3</v>
      </c>
      <c r="O174">
        <v>266</v>
      </c>
      <c r="P174">
        <f>L174/O174</f>
        <v>0.10150375939849623</v>
      </c>
    </row>
    <row r="175" spans="1:16" ht="24" customHeight="1">
      <c r="A175" s="5">
        <v>169</v>
      </c>
      <c r="B175" s="2" t="s">
        <v>336</v>
      </c>
      <c r="C175" s="2" t="s">
        <v>337</v>
      </c>
      <c r="D175" s="5">
        <v>34</v>
      </c>
      <c r="E175" s="5">
        <v>0</v>
      </c>
      <c r="F175" s="46">
        <v>0</v>
      </c>
      <c r="G175" s="47"/>
      <c r="H175" s="5">
        <v>3</v>
      </c>
      <c r="I175" s="5">
        <v>2</v>
      </c>
      <c r="J175" s="5">
        <v>0</v>
      </c>
      <c r="K175" s="5">
        <v>1</v>
      </c>
      <c r="L175">
        <f t="shared" si="12"/>
        <v>6</v>
      </c>
      <c r="M175">
        <f t="shared" si="13"/>
        <v>17.647058823529413</v>
      </c>
      <c r="N175">
        <f t="shared" si="14"/>
        <v>1.9163206643244969E-3</v>
      </c>
      <c r="O175">
        <v>2128</v>
      </c>
      <c r="P175">
        <f>L175/O175</f>
        <v>2.819548872180451E-3</v>
      </c>
    </row>
    <row r="176" spans="1:16" ht="17.149999999999999" customHeight="1">
      <c r="A176" s="5">
        <v>170</v>
      </c>
      <c r="B176" s="2" t="s">
        <v>11</v>
      </c>
      <c r="C176" s="2" t="s">
        <v>338</v>
      </c>
      <c r="D176" s="5">
        <v>33</v>
      </c>
      <c r="E176" s="5">
        <v>0</v>
      </c>
      <c r="F176" s="46">
        <v>8</v>
      </c>
      <c r="G176" s="47"/>
      <c r="H176" s="5">
        <v>4</v>
      </c>
      <c r="I176" s="5">
        <v>7</v>
      </c>
      <c r="J176" s="5">
        <v>6</v>
      </c>
      <c r="K176" s="5">
        <v>2</v>
      </c>
      <c r="L176">
        <f t="shared" si="12"/>
        <v>27</v>
      </c>
      <c r="M176">
        <f t="shared" si="13"/>
        <v>81.818181818181813</v>
      </c>
      <c r="N176">
        <f t="shared" si="14"/>
        <v>8.6234429894602362E-3</v>
      </c>
      <c r="O176" t="s">
        <v>649</v>
      </c>
    </row>
    <row r="177" spans="1:17" ht="24" customHeight="1">
      <c r="A177" s="5">
        <v>171</v>
      </c>
      <c r="B177" s="2" t="s">
        <v>11</v>
      </c>
      <c r="C177" s="2" t="s">
        <v>339</v>
      </c>
      <c r="D177" s="5">
        <v>33</v>
      </c>
      <c r="E177" s="5">
        <v>0</v>
      </c>
      <c r="F177" s="46">
        <v>0</v>
      </c>
      <c r="G177" s="47"/>
      <c r="H177" s="5">
        <v>0</v>
      </c>
      <c r="I177" s="5">
        <v>0</v>
      </c>
      <c r="J177" s="5">
        <v>0</v>
      </c>
      <c r="K177" s="5">
        <v>0</v>
      </c>
      <c r="L177">
        <f t="shared" si="12"/>
        <v>0</v>
      </c>
      <c r="M177">
        <f t="shared" si="13"/>
        <v>0</v>
      </c>
      <c r="N177">
        <f t="shared" si="14"/>
        <v>0</v>
      </c>
      <c r="O177" t="s">
        <v>651</v>
      </c>
      <c r="Q177" t="s">
        <v>652</v>
      </c>
    </row>
    <row r="178" spans="1:17" ht="24" customHeight="1">
      <c r="A178" s="5">
        <v>172</v>
      </c>
      <c r="B178" s="2" t="s">
        <v>340</v>
      </c>
      <c r="C178" s="2" t="s">
        <v>341</v>
      </c>
      <c r="D178" s="5">
        <v>33</v>
      </c>
      <c r="E178" s="5">
        <v>0</v>
      </c>
      <c r="F178" s="46">
        <v>0</v>
      </c>
      <c r="G178" s="47"/>
      <c r="H178" s="5">
        <v>1</v>
      </c>
      <c r="I178" s="5">
        <v>1</v>
      </c>
      <c r="J178" s="5">
        <v>0</v>
      </c>
      <c r="K178" s="5">
        <v>1</v>
      </c>
      <c r="L178">
        <f t="shared" si="12"/>
        <v>3</v>
      </c>
      <c r="M178">
        <f t="shared" si="13"/>
        <v>9.0909090909090917</v>
      </c>
      <c r="N178">
        <f t="shared" si="14"/>
        <v>9.5816033216224845E-4</v>
      </c>
      <c r="O178">
        <v>1032</v>
      </c>
      <c r="P178">
        <f>L178/O178</f>
        <v>2.9069767441860465E-3</v>
      </c>
    </row>
    <row r="179" spans="1:17" ht="17.149999999999999" customHeight="1">
      <c r="A179" s="5">
        <v>173</v>
      </c>
      <c r="B179" s="2" t="s">
        <v>11</v>
      </c>
      <c r="C179" s="2" t="s">
        <v>342</v>
      </c>
      <c r="D179" s="5">
        <v>33</v>
      </c>
      <c r="E179" s="5">
        <v>0</v>
      </c>
      <c r="F179" s="46">
        <v>0</v>
      </c>
      <c r="G179" s="47"/>
      <c r="H179" s="5">
        <v>7</v>
      </c>
      <c r="I179" s="5">
        <v>7</v>
      </c>
      <c r="J179" s="5">
        <v>5</v>
      </c>
      <c r="K179" s="5">
        <v>1</v>
      </c>
      <c r="L179">
        <f t="shared" si="12"/>
        <v>20</v>
      </c>
      <c r="M179">
        <f t="shared" si="13"/>
        <v>60.606060606060609</v>
      </c>
      <c r="N179">
        <f t="shared" si="14"/>
        <v>6.3877355477483235E-3</v>
      </c>
      <c r="O179">
        <v>3909</v>
      </c>
      <c r="P179">
        <f>L179/O179</f>
        <v>5.1163980557687389E-3</v>
      </c>
    </row>
    <row r="180" spans="1:17" ht="15" customHeight="1">
      <c r="A180" s="5">
        <v>174</v>
      </c>
      <c r="B180" s="2" t="s">
        <v>343</v>
      </c>
      <c r="C180" s="2" t="s">
        <v>344</v>
      </c>
      <c r="D180" s="5">
        <v>33</v>
      </c>
      <c r="E180" s="5">
        <v>0</v>
      </c>
      <c r="F180" s="46">
        <v>0</v>
      </c>
      <c r="G180" s="47"/>
      <c r="H180" s="5">
        <v>1</v>
      </c>
      <c r="I180" s="5">
        <v>2</v>
      </c>
      <c r="J180" s="5">
        <v>5</v>
      </c>
      <c r="K180" s="5">
        <v>7</v>
      </c>
      <c r="L180">
        <f t="shared" si="12"/>
        <v>15</v>
      </c>
      <c r="M180">
        <f t="shared" si="13"/>
        <v>45.454545454545453</v>
      </c>
      <c r="N180">
        <f t="shared" si="14"/>
        <v>4.7908016608112424E-3</v>
      </c>
      <c r="O180">
        <v>12456</v>
      </c>
      <c r="P180">
        <f>L180/O180</f>
        <v>1.2042389210019267E-3</v>
      </c>
    </row>
    <row r="181" spans="1:17" ht="17.149999999999999" customHeight="1">
      <c r="A181" s="5">
        <v>175</v>
      </c>
      <c r="B181" s="2" t="s">
        <v>11</v>
      </c>
      <c r="C181" s="2" t="s">
        <v>345</v>
      </c>
      <c r="D181" s="5">
        <v>33</v>
      </c>
      <c r="E181" s="5">
        <v>0</v>
      </c>
      <c r="F181" s="46">
        <v>0</v>
      </c>
      <c r="G181" s="47"/>
      <c r="H181" s="5">
        <v>0</v>
      </c>
      <c r="I181" s="5">
        <v>0</v>
      </c>
      <c r="J181" s="5">
        <v>0</v>
      </c>
      <c r="K181" s="5">
        <v>0</v>
      </c>
      <c r="L181">
        <f t="shared" si="12"/>
        <v>0</v>
      </c>
      <c r="M181">
        <f t="shared" si="13"/>
        <v>0</v>
      </c>
      <c r="N181">
        <f t="shared" si="14"/>
        <v>0</v>
      </c>
      <c r="O181" t="s">
        <v>649</v>
      </c>
    </row>
    <row r="182" spans="1:17" ht="17.149999999999999" customHeight="1">
      <c r="A182" s="5">
        <v>176</v>
      </c>
      <c r="B182" s="2" t="s">
        <v>346</v>
      </c>
      <c r="C182" s="2" t="s">
        <v>347</v>
      </c>
      <c r="D182" s="5">
        <v>32</v>
      </c>
      <c r="E182" s="5">
        <v>0</v>
      </c>
      <c r="F182" s="46">
        <v>0</v>
      </c>
      <c r="G182" s="47"/>
      <c r="H182" s="5">
        <v>2</v>
      </c>
      <c r="I182" s="5">
        <v>2</v>
      </c>
      <c r="J182" s="5">
        <v>8</v>
      </c>
      <c r="K182" s="5">
        <v>10</v>
      </c>
      <c r="L182">
        <f t="shared" si="12"/>
        <v>22</v>
      </c>
      <c r="M182">
        <f t="shared" si="13"/>
        <v>68.75</v>
      </c>
      <c r="N182">
        <f t="shared" si="14"/>
        <v>7.0265091025231551E-3</v>
      </c>
      <c r="O182">
        <v>930</v>
      </c>
      <c r="P182">
        <f>L182/O182</f>
        <v>2.3655913978494623E-2</v>
      </c>
    </row>
    <row r="183" spans="1:17" ht="24" customHeight="1">
      <c r="A183" s="5">
        <v>177</v>
      </c>
      <c r="B183" s="2" t="s">
        <v>348</v>
      </c>
      <c r="C183" s="2" t="s">
        <v>349</v>
      </c>
      <c r="D183" s="5">
        <v>32</v>
      </c>
      <c r="E183" s="5">
        <v>0</v>
      </c>
      <c r="F183" s="46">
        <v>1</v>
      </c>
      <c r="G183" s="47"/>
      <c r="H183" s="5">
        <v>3</v>
      </c>
      <c r="I183" s="5">
        <v>0</v>
      </c>
      <c r="J183" s="5">
        <v>14</v>
      </c>
      <c r="K183" s="5">
        <v>6</v>
      </c>
      <c r="L183">
        <f t="shared" si="12"/>
        <v>24</v>
      </c>
      <c r="M183">
        <f t="shared" si="13"/>
        <v>75</v>
      </c>
      <c r="N183">
        <f t="shared" si="14"/>
        <v>7.6652826572979876E-3</v>
      </c>
      <c r="O183">
        <v>2030</v>
      </c>
      <c r="P183">
        <f>L183/O183</f>
        <v>1.1822660098522168E-2</v>
      </c>
    </row>
    <row r="184" spans="1:17" ht="24" customHeight="1">
      <c r="A184" s="5">
        <v>178</v>
      </c>
      <c r="B184" s="2" t="s">
        <v>350</v>
      </c>
      <c r="C184" s="2" t="s">
        <v>351</v>
      </c>
      <c r="D184" s="5">
        <v>31</v>
      </c>
      <c r="E184" s="5">
        <v>0</v>
      </c>
      <c r="F184" s="46">
        <v>0</v>
      </c>
      <c r="G184" s="47"/>
      <c r="H184" s="5">
        <v>5</v>
      </c>
      <c r="I184" s="5">
        <v>6</v>
      </c>
      <c r="J184" s="5">
        <v>1</v>
      </c>
      <c r="K184" s="5">
        <v>1</v>
      </c>
      <c r="L184">
        <f t="shared" si="12"/>
        <v>13</v>
      </c>
      <c r="M184">
        <f t="shared" si="13"/>
        <v>41.935483870967744</v>
      </c>
      <c r="N184">
        <f t="shared" si="14"/>
        <v>4.15202810603641E-3</v>
      </c>
      <c r="O184">
        <v>1518</v>
      </c>
      <c r="P184">
        <f>L184/O184</f>
        <v>8.563899868247694E-3</v>
      </c>
    </row>
    <row r="185" spans="1:17" ht="17.149999999999999" customHeight="1">
      <c r="A185" s="5">
        <v>179</v>
      </c>
      <c r="B185" s="2" t="s">
        <v>352</v>
      </c>
      <c r="C185" s="2" t="s">
        <v>353</v>
      </c>
      <c r="D185" s="5">
        <v>31</v>
      </c>
      <c r="E185" s="5">
        <v>0</v>
      </c>
      <c r="F185" s="46">
        <v>0</v>
      </c>
      <c r="G185" s="47"/>
      <c r="H185" s="5">
        <v>0</v>
      </c>
      <c r="I185" s="5">
        <v>1</v>
      </c>
      <c r="J185" s="5">
        <v>0</v>
      </c>
      <c r="K185" s="5">
        <v>0</v>
      </c>
      <c r="L185">
        <f t="shared" si="12"/>
        <v>1</v>
      </c>
      <c r="M185">
        <f t="shared" si="13"/>
        <v>3.225806451612903</v>
      </c>
      <c r="N185">
        <f t="shared" si="14"/>
        <v>3.1938677738741617E-4</v>
      </c>
      <c r="O185">
        <v>243</v>
      </c>
      <c r="P185">
        <f>L185/O185</f>
        <v>4.11522633744856E-3</v>
      </c>
    </row>
    <row r="186" spans="1:17" ht="15" customHeight="1">
      <c r="A186" s="5">
        <v>180</v>
      </c>
      <c r="B186" s="2" t="s">
        <v>354</v>
      </c>
      <c r="C186" s="2" t="s">
        <v>355</v>
      </c>
      <c r="D186" s="5">
        <v>31</v>
      </c>
      <c r="E186" s="5">
        <v>7</v>
      </c>
      <c r="F186" s="46">
        <v>12</v>
      </c>
      <c r="G186" s="47"/>
      <c r="H186" s="5">
        <v>12</v>
      </c>
      <c r="I186" s="5">
        <v>0</v>
      </c>
      <c r="J186" s="5">
        <v>0</v>
      </c>
      <c r="K186" s="5">
        <v>0</v>
      </c>
      <c r="L186">
        <f t="shared" si="12"/>
        <v>31</v>
      </c>
      <c r="M186">
        <f t="shared" si="13"/>
        <v>100</v>
      </c>
      <c r="N186">
        <f t="shared" si="14"/>
        <v>9.9009900990099011E-3</v>
      </c>
      <c r="O186">
        <v>13447</v>
      </c>
      <c r="P186">
        <f>L186/O186</f>
        <v>2.3053469175280733E-3</v>
      </c>
    </row>
    <row r="187" spans="1:17" ht="17.149999999999999" customHeight="1">
      <c r="A187" s="5">
        <v>181</v>
      </c>
      <c r="B187" s="2" t="s">
        <v>11</v>
      </c>
      <c r="C187" s="2" t="s">
        <v>356</v>
      </c>
      <c r="D187" s="5">
        <v>31</v>
      </c>
      <c r="E187" s="5">
        <v>0</v>
      </c>
      <c r="F187" s="46">
        <v>0</v>
      </c>
      <c r="G187" s="47"/>
      <c r="H187" s="5">
        <v>0</v>
      </c>
      <c r="I187" s="5">
        <v>0</v>
      </c>
      <c r="J187" s="5">
        <v>0</v>
      </c>
      <c r="K187" s="5">
        <v>0</v>
      </c>
      <c r="L187">
        <f t="shared" si="12"/>
        <v>0</v>
      </c>
      <c r="M187">
        <f t="shared" si="13"/>
        <v>0</v>
      </c>
      <c r="N187">
        <f t="shared" si="14"/>
        <v>0</v>
      </c>
      <c r="O187" t="s">
        <v>651</v>
      </c>
      <c r="P187" t="s">
        <v>653</v>
      </c>
    </row>
    <row r="188" spans="1:17" ht="15" customHeight="1">
      <c r="A188" s="5">
        <v>182</v>
      </c>
      <c r="B188" s="2" t="s">
        <v>11</v>
      </c>
      <c r="C188" s="2" t="s">
        <v>357</v>
      </c>
      <c r="D188" s="5">
        <v>31</v>
      </c>
      <c r="E188" s="5">
        <v>1</v>
      </c>
      <c r="F188" s="46">
        <v>0</v>
      </c>
      <c r="G188" s="47"/>
      <c r="H188" s="5">
        <v>1</v>
      </c>
      <c r="I188" s="5">
        <v>5</v>
      </c>
      <c r="J188" s="5">
        <v>0</v>
      </c>
      <c r="K188" s="5">
        <v>5</v>
      </c>
      <c r="L188">
        <f t="shared" si="12"/>
        <v>12</v>
      </c>
      <c r="M188">
        <f t="shared" si="13"/>
        <v>38.70967741935484</v>
      </c>
      <c r="N188">
        <f t="shared" si="14"/>
        <v>3.8326413286489938E-3</v>
      </c>
      <c r="O188">
        <v>1062</v>
      </c>
      <c r="P188">
        <f>L188/O188</f>
        <v>1.1299435028248588E-2</v>
      </c>
    </row>
    <row r="189" spans="1:17" ht="17.149999999999999" customHeight="1">
      <c r="A189" s="5">
        <v>183</v>
      </c>
      <c r="B189" s="2" t="s">
        <v>11</v>
      </c>
      <c r="C189" s="2" t="s">
        <v>358</v>
      </c>
      <c r="D189" s="5">
        <v>30</v>
      </c>
      <c r="E189" s="5">
        <v>0</v>
      </c>
      <c r="F189" s="46">
        <v>0</v>
      </c>
      <c r="G189" s="47"/>
      <c r="H189" s="5">
        <v>0</v>
      </c>
      <c r="I189" s="5">
        <v>0</v>
      </c>
      <c r="J189" s="5">
        <v>0</v>
      </c>
      <c r="K189" s="5">
        <v>0</v>
      </c>
      <c r="L189">
        <f t="shared" si="12"/>
        <v>0</v>
      </c>
      <c r="M189">
        <f t="shared" si="13"/>
        <v>0</v>
      </c>
      <c r="N189">
        <f t="shared" si="14"/>
        <v>0</v>
      </c>
      <c r="O189" t="s">
        <v>654</v>
      </c>
    </row>
    <row r="190" spans="1:17" ht="17.149999999999999" customHeight="1">
      <c r="A190" s="5">
        <v>184</v>
      </c>
      <c r="B190" s="2" t="s">
        <v>359</v>
      </c>
      <c r="C190" s="2" t="s">
        <v>360</v>
      </c>
      <c r="D190" s="5">
        <v>30</v>
      </c>
      <c r="E190" s="5">
        <v>0</v>
      </c>
      <c r="F190" s="46">
        <v>0</v>
      </c>
      <c r="G190" s="47"/>
      <c r="H190" s="5">
        <v>0</v>
      </c>
      <c r="I190" s="5">
        <v>1</v>
      </c>
      <c r="J190" s="5">
        <v>0</v>
      </c>
      <c r="K190" s="5">
        <v>2</v>
      </c>
      <c r="L190">
        <f t="shared" si="12"/>
        <v>3</v>
      </c>
      <c r="M190">
        <f t="shared" si="13"/>
        <v>10</v>
      </c>
      <c r="N190">
        <f t="shared" si="14"/>
        <v>9.5816033216224845E-4</v>
      </c>
      <c r="O190">
        <v>1779</v>
      </c>
      <c r="P190">
        <f t="shared" ref="P190:P201" si="18">L190/O190</f>
        <v>1.6863406408094434E-3</v>
      </c>
    </row>
    <row r="191" spans="1:17" ht="24" customHeight="1">
      <c r="A191" s="5">
        <v>185</v>
      </c>
      <c r="B191" s="2" t="s">
        <v>361</v>
      </c>
      <c r="C191" s="2" t="s">
        <v>362</v>
      </c>
      <c r="D191" s="5">
        <v>30</v>
      </c>
      <c r="E191" s="5">
        <v>0</v>
      </c>
      <c r="F191" s="46">
        <v>0</v>
      </c>
      <c r="G191" s="47"/>
      <c r="H191" s="5">
        <v>1</v>
      </c>
      <c r="I191" s="5">
        <v>4</v>
      </c>
      <c r="J191" s="5">
        <v>3</v>
      </c>
      <c r="K191" s="5">
        <v>1</v>
      </c>
      <c r="L191">
        <f t="shared" si="12"/>
        <v>9</v>
      </c>
      <c r="M191">
        <f t="shared" si="13"/>
        <v>30</v>
      </c>
      <c r="N191">
        <f t="shared" si="14"/>
        <v>2.8744809964867456E-3</v>
      </c>
      <c r="O191">
        <v>1094</v>
      </c>
      <c r="P191">
        <f t="shared" si="18"/>
        <v>8.2266910420475316E-3</v>
      </c>
    </row>
    <row r="192" spans="1:17" ht="17.149999999999999" customHeight="1">
      <c r="A192" s="5">
        <v>186</v>
      </c>
      <c r="B192" s="2" t="s">
        <v>11</v>
      </c>
      <c r="C192" s="2" t="s">
        <v>363</v>
      </c>
      <c r="D192" s="5">
        <v>30</v>
      </c>
      <c r="E192" s="5">
        <v>0</v>
      </c>
      <c r="F192" s="46">
        <v>1</v>
      </c>
      <c r="G192" s="47"/>
      <c r="H192" s="5">
        <v>3</v>
      </c>
      <c r="I192" s="5">
        <v>1</v>
      </c>
      <c r="J192" s="5">
        <v>0</v>
      </c>
      <c r="K192" s="5">
        <v>10</v>
      </c>
      <c r="L192">
        <f t="shared" si="12"/>
        <v>15</v>
      </c>
      <c r="M192">
        <f t="shared" si="13"/>
        <v>50</v>
      </c>
      <c r="N192">
        <f t="shared" si="14"/>
        <v>4.7908016608112424E-3</v>
      </c>
      <c r="O192">
        <v>399</v>
      </c>
      <c r="P192">
        <f t="shared" si="18"/>
        <v>3.7593984962406013E-2</v>
      </c>
    </row>
    <row r="193" spans="1:16" ht="15" customHeight="1">
      <c r="A193" s="5">
        <v>187</v>
      </c>
      <c r="B193" s="2" t="s">
        <v>364</v>
      </c>
      <c r="C193" s="2" t="s">
        <v>365</v>
      </c>
      <c r="D193" s="5">
        <v>30</v>
      </c>
      <c r="E193" s="5">
        <v>0</v>
      </c>
      <c r="F193" s="46">
        <v>0</v>
      </c>
      <c r="G193" s="47"/>
      <c r="H193" s="5">
        <v>4</v>
      </c>
      <c r="I193" s="5">
        <v>2</v>
      </c>
      <c r="J193" s="5">
        <v>4</v>
      </c>
      <c r="K193" s="5">
        <v>4</v>
      </c>
      <c r="L193">
        <f t="shared" si="12"/>
        <v>14</v>
      </c>
      <c r="M193">
        <f t="shared" si="13"/>
        <v>46.666666666666664</v>
      </c>
      <c r="N193">
        <f t="shared" si="14"/>
        <v>4.4714148834238262E-3</v>
      </c>
      <c r="O193">
        <v>5791</v>
      </c>
      <c r="P193">
        <f t="shared" si="18"/>
        <v>2.4175444655499916E-3</v>
      </c>
    </row>
    <row r="194" spans="1:16" ht="15" customHeight="1">
      <c r="A194" s="5">
        <v>188</v>
      </c>
      <c r="B194" s="2" t="s">
        <v>366</v>
      </c>
      <c r="C194" s="2" t="s">
        <v>367</v>
      </c>
      <c r="D194" s="5">
        <v>30</v>
      </c>
      <c r="E194" s="5">
        <v>0</v>
      </c>
      <c r="F194" s="46">
        <v>0</v>
      </c>
      <c r="G194" s="47"/>
      <c r="H194" s="5">
        <v>2</v>
      </c>
      <c r="I194" s="5">
        <v>3</v>
      </c>
      <c r="J194" s="5">
        <v>3</v>
      </c>
      <c r="K194" s="5">
        <v>4</v>
      </c>
      <c r="L194">
        <f t="shared" si="12"/>
        <v>12</v>
      </c>
      <c r="M194">
        <f t="shared" si="13"/>
        <v>40</v>
      </c>
      <c r="N194">
        <f t="shared" si="14"/>
        <v>3.8326413286489938E-3</v>
      </c>
      <c r="O194">
        <v>850</v>
      </c>
      <c r="P194">
        <f t="shared" si="18"/>
        <v>1.411764705882353E-2</v>
      </c>
    </row>
    <row r="195" spans="1:16" ht="17.149999999999999" customHeight="1">
      <c r="A195" s="5">
        <v>189</v>
      </c>
      <c r="B195" s="2" t="s">
        <v>368</v>
      </c>
      <c r="C195" s="2" t="s">
        <v>369</v>
      </c>
      <c r="D195" s="5">
        <v>30</v>
      </c>
      <c r="E195" s="5">
        <v>0</v>
      </c>
      <c r="F195" s="46">
        <v>0</v>
      </c>
      <c r="G195" s="47"/>
      <c r="H195" s="5">
        <v>1</v>
      </c>
      <c r="I195" s="5">
        <v>0</v>
      </c>
      <c r="J195" s="5">
        <v>2</v>
      </c>
      <c r="K195" s="5">
        <v>3</v>
      </c>
      <c r="L195">
        <f t="shared" si="12"/>
        <v>6</v>
      </c>
      <c r="M195">
        <f t="shared" si="13"/>
        <v>20</v>
      </c>
      <c r="N195">
        <f t="shared" si="14"/>
        <v>1.9163206643244969E-3</v>
      </c>
      <c r="O195">
        <v>2430</v>
      </c>
      <c r="P195">
        <f t="shared" si="18"/>
        <v>2.4691358024691358E-3</v>
      </c>
    </row>
    <row r="196" spans="1:16" ht="17.149999999999999" customHeight="1">
      <c r="A196" s="5">
        <v>190</v>
      </c>
      <c r="B196" s="2" t="s">
        <v>370</v>
      </c>
      <c r="C196" s="2" t="s">
        <v>371</v>
      </c>
      <c r="D196" s="5">
        <v>29</v>
      </c>
      <c r="E196" s="5">
        <v>1</v>
      </c>
      <c r="F196" s="46">
        <v>1</v>
      </c>
      <c r="G196" s="47"/>
      <c r="H196" s="5">
        <v>6</v>
      </c>
      <c r="I196" s="5">
        <v>5</v>
      </c>
      <c r="J196" s="5">
        <v>4</v>
      </c>
      <c r="K196" s="5">
        <v>2</v>
      </c>
      <c r="L196">
        <f t="shared" si="12"/>
        <v>19</v>
      </c>
      <c r="M196">
        <f t="shared" si="13"/>
        <v>65.517241379310349</v>
      </c>
      <c r="N196">
        <f t="shared" si="14"/>
        <v>6.0683487703609073E-3</v>
      </c>
      <c r="O196">
        <v>2225</v>
      </c>
      <c r="P196">
        <f t="shared" si="18"/>
        <v>8.5393258426966299E-3</v>
      </c>
    </row>
    <row r="197" spans="1:16" ht="17.149999999999999" customHeight="1">
      <c r="A197" s="5">
        <v>191</v>
      </c>
      <c r="B197" s="2" t="s">
        <v>372</v>
      </c>
      <c r="C197" s="2" t="s">
        <v>373</v>
      </c>
      <c r="D197" s="5">
        <v>29</v>
      </c>
      <c r="E197" s="5">
        <v>0</v>
      </c>
      <c r="F197" s="46">
        <v>3</v>
      </c>
      <c r="G197" s="47"/>
      <c r="H197" s="5">
        <v>11</v>
      </c>
      <c r="I197" s="5">
        <v>8</v>
      </c>
      <c r="J197" s="5">
        <v>4</v>
      </c>
      <c r="K197" s="5">
        <v>3</v>
      </c>
      <c r="L197">
        <f t="shared" si="12"/>
        <v>29</v>
      </c>
      <c r="M197">
        <f t="shared" si="13"/>
        <v>100</v>
      </c>
      <c r="N197">
        <f t="shared" si="14"/>
        <v>9.2622165442350687E-3</v>
      </c>
      <c r="O197">
        <v>272</v>
      </c>
      <c r="P197">
        <f t="shared" si="18"/>
        <v>0.10661764705882353</v>
      </c>
    </row>
    <row r="198" spans="1:16" ht="24" customHeight="1">
      <c r="A198" s="5">
        <v>192</v>
      </c>
      <c r="B198" s="2" t="s">
        <v>374</v>
      </c>
      <c r="C198" s="2" t="s">
        <v>375</v>
      </c>
      <c r="D198" s="5">
        <v>29</v>
      </c>
      <c r="E198" s="5">
        <v>0</v>
      </c>
      <c r="F198" s="46">
        <v>2</v>
      </c>
      <c r="G198" s="47"/>
      <c r="H198" s="5">
        <v>6</v>
      </c>
      <c r="I198" s="5">
        <v>3</v>
      </c>
      <c r="J198" s="5">
        <v>5</v>
      </c>
      <c r="K198" s="5">
        <v>1</v>
      </c>
      <c r="L198">
        <f t="shared" ref="L198:L261" si="19">SUM(E198:K198)</f>
        <v>17</v>
      </c>
      <c r="M198">
        <f t="shared" si="13"/>
        <v>58.620689655172413</v>
      </c>
      <c r="N198">
        <f t="shared" si="14"/>
        <v>5.4295752155860749E-3</v>
      </c>
      <c r="O198">
        <v>448</v>
      </c>
      <c r="P198">
        <f t="shared" si="18"/>
        <v>3.7946428571428568E-2</v>
      </c>
    </row>
    <row r="199" spans="1:16" ht="15" customHeight="1">
      <c r="A199" s="5">
        <v>193</v>
      </c>
      <c r="B199" s="2" t="s">
        <v>376</v>
      </c>
      <c r="C199" s="2" t="s">
        <v>377</v>
      </c>
      <c r="D199" s="5">
        <v>28</v>
      </c>
      <c r="E199" s="5">
        <v>0</v>
      </c>
      <c r="F199" s="46">
        <v>0</v>
      </c>
      <c r="G199" s="47"/>
      <c r="H199" s="5">
        <v>0</v>
      </c>
      <c r="I199" s="5">
        <v>1</v>
      </c>
      <c r="J199" s="5">
        <v>3</v>
      </c>
      <c r="K199" s="5">
        <v>3</v>
      </c>
      <c r="L199">
        <f t="shared" si="19"/>
        <v>7</v>
      </c>
      <c r="M199">
        <f t="shared" si="13"/>
        <v>25</v>
      </c>
      <c r="N199">
        <f t="shared" si="14"/>
        <v>2.2357074417119131E-3</v>
      </c>
      <c r="O199">
        <v>521</v>
      </c>
      <c r="P199">
        <f t="shared" si="18"/>
        <v>1.3435700575815739E-2</v>
      </c>
    </row>
    <row r="200" spans="1:16" ht="17.149999999999999" customHeight="1">
      <c r="A200" s="5">
        <v>194</v>
      </c>
      <c r="B200" s="2" t="s">
        <v>378</v>
      </c>
      <c r="C200" s="2" t="s">
        <v>379</v>
      </c>
      <c r="D200" s="5">
        <v>28</v>
      </c>
      <c r="E200" s="5">
        <v>1</v>
      </c>
      <c r="F200" s="46">
        <v>0</v>
      </c>
      <c r="G200" s="47"/>
      <c r="H200" s="5">
        <v>0</v>
      </c>
      <c r="I200" s="5">
        <v>2</v>
      </c>
      <c r="J200" s="5">
        <v>5</v>
      </c>
      <c r="K200" s="5">
        <v>1</v>
      </c>
      <c r="L200">
        <f t="shared" si="19"/>
        <v>9</v>
      </c>
      <c r="M200">
        <f t="shared" ref="M200:M263" si="20">L200*100/D200</f>
        <v>32.142857142857146</v>
      </c>
      <c r="N200">
        <f t="shared" si="14"/>
        <v>2.8744809964867456E-3</v>
      </c>
      <c r="O200">
        <v>4312</v>
      </c>
      <c r="P200">
        <f t="shared" si="18"/>
        <v>2.0871985157699443E-3</v>
      </c>
    </row>
    <row r="201" spans="1:16" ht="17.149999999999999" customHeight="1">
      <c r="A201" s="5">
        <v>195</v>
      </c>
      <c r="B201" s="2" t="s">
        <v>380</v>
      </c>
      <c r="C201" s="2" t="s">
        <v>381</v>
      </c>
      <c r="D201" s="5">
        <v>28</v>
      </c>
      <c r="E201" s="5">
        <v>0</v>
      </c>
      <c r="F201" s="46">
        <v>1</v>
      </c>
      <c r="G201" s="47"/>
      <c r="H201" s="5">
        <v>3</v>
      </c>
      <c r="I201" s="5">
        <v>2</v>
      </c>
      <c r="J201" s="5">
        <v>0</v>
      </c>
      <c r="K201" s="5">
        <v>1</v>
      </c>
      <c r="L201">
        <f t="shared" si="19"/>
        <v>7</v>
      </c>
      <c r="M201">
        <f t="shared" si="20"/>
        <v>25</v>
      </c>
      <c r="N201">
        <f t="shared" si="14"/>
        <v>2.2357074417119131E-3</v>
      </c>
      <c r="O201">
        <v>959</v>
      </c>
      <c r="P201">
        <f t="shared" si="18"/>
        <v>7.2992700729927005E-3</v>
      </c>
    </row>
    <row r="202" spans="1:16" ht="24" customHeight="1">
      <c r="A202" s="5">
        <v>196</v>
      </c>
      <c r="B202" s="2" t="s">
        <v>11</v>
      </c>
      <c r="C202" s="2" t="s">
        <v>382</v>
      </c>
      <c r="D202" s="5">
        <v>28</v>
      </c>
      <c r="E202" s="5">
        <v>0</v>
      </c>
      <c r="F202" s="46">
        <v>5</v>
      </c>
      <c r="G202" s="47"/>
      <c r="H202" s="5">
        <v>8</v>
      </c>
      <c r="I202" s="5">
        <v>9</v>
      </c>
      <c r="J202" s="5">
        <v>6</v>
      </c>
      <c r="K202" s="5">
        <v>0</v>
      </c>
      <c r="L202">
        <f t="shared" si="19"/>
        <v>28</v>
      </c>
      <c r="M202">
        <f t="shared" si="20"/>
        <v>100</v>
      </c>
      <c r="N202">
        <f t="shared" ref="N202:N265" si="21">L202/3131</f>
        <v>8.9428297668476524E-3</v>
      </c>
      <c r="O202" t="s">
        <v>649</v>
      </c>
    </row>
    <row r="203" spans="1:16" ht="17.149999999999999" customHeight="1">
      <c r="A203" s="5">
        <v>197</v>
      </c>
      <c r="B203" s="2" t="s">
        <v>383</v>
      </c>
      <c r="C203" s="2" t="s">
        <v>384</v>
      </c>
      <c r="D203" s="5">
        <v>28</v>
      </c>
      <c r="E203" s="5">
        <v>1</v>
      </c>
      <c r="F203" s="46">
        <v>5</v>
      </c>
      <c r="G203" s="47"/>
      <c r="H203" s="5">
        <v>0</v>
      </c>
      <c r="I203" s="5">
        <v>7</v>
      </c>
      <c r="J203" s="5">
        <v>5</v>
      </c>
      <c r="K203" s="5">
        <v>2</v>
      </c>
      <c r="L203">
        <f t="shared" si="19"/>
        <v>20</v>
      </c>
      <c r="M203">
        <f t="shared" si="20"/>
        <v>71.428571428571431</v>
      </c>
      <c r="N203">
        <f t="shared" si="21"/>
        <v>6.3877355477483235E-3</v>
      </c>
      <c r="O203">
        <v>5313</v>
      </c>
      <c r="P203">
        <f t="shared" ref="P203:P210" si="22">L203/O203</f>
        <v>3.764351590438547E-3</v>
      </c>
    </row>
    <row r="204" spans="1:16" ht="24" customHeight="1">
      <c r="A204" s="5">
        <v>198</v>
      </c>
      <c r="B204" s="2" t="s">
        <v>385</v>
      </c>
      <c r="C204" s="2" t="s">
        <v>386</v>
      </c>
      <c r="D204" s="5">
        <v>28</v>
      </c>
      <c r="E204" s="5">
        <v>0</v>
      </c>
      <c r="F204" s="46">
        <v>0</v>
      </c>
      <c r="G204" s="47"/>
      <c r="H204" s="5">
        <v>1</v>
      </c>
      <c r="I204" s="5">
        <v>1</v>
      </c>
      <c r="J204" s="5">
        <v>1</v>
      </c>
      <c r="K204" s="5">
        <v>0</v>
      </c>
      <c r="L204">
        <f t="shared" si="19"/>
        <v>3</v>
      </c>
      <c r="M204">
        <f t="shared" si="20"/>
        <v>10.714285714285714</v>
      </c>
      <c r="N204">
        <f t="shared" si="21"/>
        <v>9.5816033216224845E-4</v>
      </c>
      <c r="O204">
        <v>3155</v>
      </c>
      <c r="P204">
        <f t="shared" si="22"/>
        <v>9.5087163232963554E-4</v>
      </c>
    </row>
    <row r="205" spans="1:16" ht="15" customHeight="1">
      <c r="A205" s="5">
        <v>199</v>
      </c>
      <c r="B205" s="2" t="s">
        <v>387</v>
      </c>
      <c r="C205" s="2" t="s">
        <v>388</v>
      </c>
      <c r="D205" s="5">
        <v>28</v>
      </c>
      <c r="E205" s="5">
        <v>0</v>
      </c>
      <c r="F205" s="46">
        <v>1</v>
      </c>
      <c r="G205" s="47"/>
      <c r="H205" s="5">
        <v>1</v>
      </c>
      <c r="I205" s="5">
        <v>0</v>
      </c>
      <c r="J205" s="5">
        <v>3</v>
      </c>
      <c r="K205" s="5">
        <v>5</v>
      </c>
      <c r="L205">
        <f t="shared" si="19"/>
        <v>10</v>
      </c>
      <c r="M205">
        <f t="shared" si="20"/>
        <v>35.714285714285715</v>
      </c>
      <c r="N205">
        <f t="shared" si="21"/>
        <v>3.1938677738741618E-3</v>
      </c>
      <c r="O205">
        <v>856</v>
      </c>
      <c r="P205">
        <f t="shared" si="22"/>
        <v>1.1682242990654205E-2</v>
      </c>
    </row>
    <row r="206" spans="1:16" ht="15" customHeight="1">
      <c r="A206" s="5">
        <v>200</v>
      </c>
      <c r="B206" s="2" t="s">
        <v>389</v>
      </c>
      <c r="C206" s="2" t="s">
        <v>390</v>
      </c>
      <c r="D206" s="5">
        <v>27</v>
      </c>
      <c r="E206" s="5">
        <v>1</v>
      </c>
      <c r="F206" s="46">
        <v>5</v>
      </c>
      <c r="G206" s="47"/>
      <c r="H206" s="5">
        <v>6</v>
      </c>
      <c r="I206" s="5">
        <v>5</v>
      </c>
      <c r="J206" s="5">
        <v>1</v>
      </c>
      <c r="K206" s="5">
        <v>1</v>
      </c>
      <c r="L206">
        <f t="shared" si="19"/>
        <v>19</v>
      </c>
      <c r="M206">
        <f t="shared" si="20"/>
        <v>70.370370370370367</v>
      </c>
      <c r="N206">
        <f t="shared" si="21"/>
        <v>6.0683487703609073E-3</v>
      </c>
      <c r="O206">
        <v>1637</v>
      </c>
      <c r="P206">
        <f t="shared" si="22"/>
        <v>1.1606597434331093E-2</v>
      </c>
    </row>
    <row r="207" spans="1:16" ht="17.149999999999999" customHeight="1">
      <c r="A207" s="5">
        <v>201</v>
      </c>
      <c r="B207" s="2" t="s">
        <v>391</v>
      </c>
      <c r="C207" s="2" t="s">
        <v>392</v>
      </c>
      <c r="D207" s="5">
        <v>27</v>
      </c>
      <c r="E207" s="5">
        <v>1</v>
      </c>
      <c r="F207" s="46">
        <v>3</v>
      </c>
      <c r="G207" s="47"/>
      <c r="H207" s="5">
        <v>4</v>
      </c>
      <c r="I207" s="5">
        <v>3</v>
      </c>
      <c r="J207" s="5">
        <v>3</v>
      </c>
      <c r="K207" s="5">
        <v>8</v>
      </c>
      <c r="L207">
        <f t="shared" si="19"/>
        <v>22</v>
      </c>
      <c r="M207">
        <f t="shared" si="20"/>
        <v>81.481481481481481</v>
      </c>
      <c r="N207">
        <f t="shared" si="21"/>
        <v>7.0265091025231551E-3</v>
      </c>
      <c r="O207">
        <v>699</v>
      </c>
      <c r="P207">
        <f t="shared" si="22"/>
        <v>3.1473533619456366E-2</v>
      </c>
    </row>
    <row r="208" spans="1:16" ht="24" customHeight="1">
      <c r="A208" s="5">
        <v>202</v>
      </c>
      <c r="B208" s="2" t="s">
        <v>393</v>
      </c>
      <c r="C208" s="2" t="s">
        <v>394</v>
      </c>
      <c r="D208" s="5">
        <v>27</v>
      </c>
      <c r="E208" s="5">
        <v>0</v>
      </c>
      <c r="F208" s="46">
        <v>0</v>
      </c>
      <c r="G208" s="47"/>
      <c r="H208" s="5">
        <v>0</v>
      </c>
      <c r="I208" s="5">
        <v>2</v>
      </c>
      <c r="J208" s="5">
        <v>3</v>
      </c>
      <c r="K208" s="5">
        <v>2</v>
      </c>
      <c r="L208">
        <f t="shared" si="19"/>
        <v>7</v>
      </c>
      <c r="M208">
        <f t="shared" si="20"/>
        <v>25.925925925925927</v>
      </c>
      <c r="N208">
        <f t="shared" si="21"/>
        <v>2.2357074417119131E-3</v>
      </c>
      <c r="O208">
        <v>702</v>
      </c>
      <c r="P208">
        <f t="shared" si="22"/>
        <v>9.9715099715099714E-3</v>
      </c>
    </row>
    <row r="209" spans="1:16" ht="24" customHeight="1">
      <c r="A209" s="5">
        <v>203</v>
      </c>
      <c r="B209" s="2" t="s">
        <v>395</v>
      </c>
      <c r="C209" s="2" t="s">
        <v>396</v>
      </c>
      <c r="D209" s="5">
        <v>27</v>
      </c>
      <c r="E209" s="5">
        <v>1</v>
      </c>
      <c r="F209" s="46">
        <v>0</v>
      </c>
      <c r="G209" s="47"/>
      <c r="H209" s="5">
        <v>1</v>
      </c>
      <c r="I209" s="5">
        <v>3</v>
      </c>
      <c r="J209" s="5">
        <v>1</v>
      </c>
      <c r="K209" s="5">
        <v>2</v>
      </c>
      <c r="L209">
        <f t="shared" si="19"/>
        <v>8</v>
      </c>
      <c r="M209">
        <f t="shared" si="20"/>
        <v>29.62962962962963</v>
      </c>
      <c r="N209">
        <f t="shared" si="21"/>
        <v>2.5550942190993293E-3</v>
      </c>
      <c r="O209">
        <v>2002</v>
      </c>
      <c r="P209">
        <f t="shared" si="22"/>
        <v>3.996003996003996E-3</v>
      </c>
    </row>
    <row r="210" spans="1:16" ht="24" customHeight="1">
      <c r="A210" s="5">
        <v>204</v>
      </c>
      <c r="B210" s="2" t="s">
        <v>397</v>
      </c>
      <c r="C210" s="2" t="s">
        <v>398</v>
      </c>
      <c r="D210" s="5">
        <v>27</v>
      </c>
      <c r="E210" s="5">
        <v>1</v>
      </c>
      <c r="F210" s="46">
        <v>2</v>
      </c>
      <c r="G210" s="47"/>
      <c r="H210" s="5">
        <v>4</v>
      </c>
      <c r="I210" s="5">
        <v>5</v>
      </c>
      <c r="J210" s="5">
        <v>3</v>
      </c>
      <c r="K210" s="5">
        <v>3</v>
      </c>
      <c r="L210">
        <f t="shared" si="19"/>
        <v>18</v>
      </c>
      <c r="M210">
        <f t="shared" si="20"/>
        <v>66.666666666666671</v>
      </c>
      <c r="N210">
        <f t="shared" si="21"/>
        <v>5.7489619929734911E-3</v>
      </c>
      <c r="O210">
        <v>4158</v>
      </c>
      <c r="P210">
        <f t="shared" si="22"/>
        <v>4.329004329004329E-3</v>
      </c>
    </row>
    <row r="211" spans="1:16" ht="17.149999999999999" customHeight="1">
      <c r="A211" s="5">
        <v>205</v>
      </c>
      <c r="B211" s="2" t="s">
        <v>11</v>
      </c>
      <c r="C211" s="2" t="s">
        <v>399</v>
      </c>
      <c r="D211" s="5">
        <v>27</v>
      </c>
      <c r="E211" s="5">
        <v>0</v>
      </c>
      <c r="F211" s="46">
        <v>5</v>
      </c>
      <c r="G211" s="47"/>
      <c r="H211" s="5">
        <v>16</v>
      </c>
      <c r="I211" s="5">
        <v>6</v>
      </c>
      <c r="J211" s="5">
        <v>0</v>
      </c>
      <c r="K211" s="5">
        <v>0</v>
      </c>
      <c r="L211">
        <f t="shared" si="19"/>
        <v>27</v>
      </c>
      <c r="M211">
        <f t="shared" si="20"/>
        <v>100</v>
      </c>
      <c r="N211">
        <f t="shared" si="21"/>
        <v>8.6234429894602362E-3</v>
      </c>
      <c r="O211" t="s">
        <v>649</v>
      </c>
    </row>
    <row r="212" spans="1:16" ht="17.149999999999999" customHeight="1">
      <c r="A212" s="5">
        <v>206</v>
      </c>
      <c r="B212" s="2" t="s">
        <v>100</v>
      </c>
      <c r="C212" s="2" t="s">
        <v>400</v>
      </c>
      <c r="D212" s="5">
        <v>27</v>
      </c>
      <c r="E212" s="5">
        <v>0</v>
      </c>
      <c r="F212" s="46">
        <v>3</v>
      </c>
      <c r="G212" s="47"/>
      <c r="H212" s="5">
        <v>5</v>
      </c>
      <c r="I212" s="5">
        <v>1</v>
      </c>
      <c r="J212" s="5">
        <v>3</v>
      </c>
      <c r="K212" s="5">
        <v>0</v>
      </c>
      <c r="L212">
        <f t="shared" si="19"/>
        <v>12</v>
      </c>
      <c r="M212">
        <f t="shared" si="20"/>
        <v>44.444444444444443</v>
      </c>
      <c r="N212">
        <f t="shared" si="21"/>
        <v>3.8326413286489938E-3</v>
      </c>
      <c r="O212">
        <v>1168</v>
      </c>
      <c r="P212">
        <f t="shared" ref="P212:P217" si="23">L212/O212</f>
        <v>1.0273972602739725E-2</v>
      </c>
    </row>
    <row r="213" spans="1:16" ht="17.149999999999999" customHeight="1">
      <c r="A213" s="5">
        <v>207</v>
      </c>
      <c r="B213" s="2" t="s">
        <v>401</v>
      </c>
      <c r="C213" s="2" t="s">
        <v>402</v>
      </c>
      <c r="D213" s="5">
        <v>26</v>
      </c>
      <c r="E213" s="5">
        <v>0</v>
      </c>
      <c r="F213" s="46">
        <v>1</v>
      </c>
      <c r="G213" s="47"/>
      <c r="H213" s="5">
        <v>1</v>
      </c>
      <c r="I213" s="5">
        <v>4</v>
      </c>
      <c r="J213" s="5">
        <v>4</v>
      </c>
      <c r="K213" s="5">
        <v>4</v>
      </c>
      <c r="L213">
        <f t="shared" si="19"/>
        <v>14</v>
      </c>
      <c r="M213">
        <f t="shared" si="20"/>
        <v>53.846153846153847</v>
      </c>
      <c r="N213">
        <f t="shared" si="21"/>
        <v>4.4714148834238262E-3</v>
      </c>
      <c r="O213">
        <v>3475</v>
      </c>
      <c r="P213">
        <f t="shared" si="23"/>
        <v>4.028776978417266E-3</v>
      </c>
    </row>
    <row r="214" spans="1:16" ht="17.149999999999999" customHeight="1">
      <c r="A214" s="5">
        <v>208</v>
      </c>
      <c r="B214" s="2" t="s">
        <v>11</v>
      </c>
      <c r="C214" s="2" t="s">
        <v>403</v>
      </c>
      <c r="D214" s="5">
        <v>26</v>
      </c>
      <c r="E214" s="5">
        <v>0</v>
      </c>
      <c r="F214" s="46">
        <v>2</v>
      </c>
      <c r="G214" s="47"/>
      <c r="H214" s="5">
        <v>0</v>
      </c>
      <c r="I214" s="5">
        <v>2</v>
      </c>
      <c r="J214" s="5">
        <v>0</v>
      </c>
      <c r="K214" s="5">
        <v>2</v>
      </c>
      <c r="L214">
        <f t="shared" si="19"/>
        <v>6</v>
      </c>
      <c r="M214">
        <f t="shared" si="20"/>
        <v>23.076923076923077</v>
      </c>
      <c r="N214">
        <f t="shared" si="21"/>
        <v>1.9163206643244969E-3</v>
      </c>
      <c r="O214">
        <v>1320</v>
      </c>
      <c r="P214">
        <f t="shared" si="23"/>
        <v>4.5454545454545452E-3</v>
      </c>
    </row>
    <row r="215" spans="1:16" ht="17.149999999999999" customHeight="1">
      <c r="A215" s="5">
        <v>209</v>
      </c>
      <c r="B215" s="2" t="s">
        <v>404</v>
      </c>
      <c r="C215" s="2" t="s">
        <v>405</v>
      </c>
      <c r="D215" s="5">
        <v>26</v>
      </c>
      <c r="E215" s="5">
        <v>1</v>
      </c>
      <c r="F215" s="46">
        <v>4</v>
      </c>
      <c r="G215" s="47"/>
      <c r="H215" s="5">
        <v>5</v>
      </c>
      <c r="I215" s="5">
        <v>10</v>
      </c>
      <c r="J215" s="5">
        <v>0</v>
      </c>
      <c r="K215" s="5">
        <v>2</v>
      </c>
      <c r="L215">
        <f t="shared" si="19"/>
        <v>22</v>
      </c>
      <c r="M215">
        <f t="shared" si="20"/>
        <v>84.615384615384613</v>
      </c>
      <c r="N215">
        <f t="shared" si="21"/>
        <v>7.0265091025231551E-3</v>
      </c>
      <c r="O215">
        <v>563</v>
      </c>
      <c r="P215">
        <f t="shared" si="23"/>
        <v>3.9076376554174071E-2</v>
      </c>
    </row>
    <row r="216" spans="1:16" ht="17.149999999999999" customHeight="1">
      <c r="A216" s="5">
        <v>210</v>
      </c>
      <c r="B216" s="2" t="s">
        <v>11</v>
      </c>
      <c r="C216" s="2" t="s">
        <v>406</v>
      </c>
      <c r="D216" s="5">
        <v>26</v>
      </c>
      <c r="E216" s="5">
        <v>0</v>
      </c>
      <c r="F216" s="46">
        <v>0</v>
      </c>
      <c r="G216" s="47"/>
      <c r="H216" s="5">
        <v>2</v>
      </c>
      <c r="I216" s="5">
        <v>1</v>
      </c>
      <c r="J216" s="5">
        <v>2</v>
      </c>
      <c r="K216" s="5">
        <v>4</v>
      </c>
      <c r="L216">
        <f t="shared" si="19"/>
        <v>9</v>
      </c>
      <c r="M216">
        <f t="shared" si="20"/>
        <v>34.615384615384613</v>
      </c>
      <c r="N216">
        <f t="shared" si="21"/>
        <v>2.8744809964867456E-3</v>
      </c>
      <c r="O216">
        <v>281</v>
      </c>
      <c r="P216">
        <f t="shared" si="23"/>
        <v>3.2028469750889681E-2</v>
      </c>
    </row>
    <row r="217" spans="1:16" ht="24" customHeight="1">
      <c r="A217" s="5">
        <v>211</v>
      </c>
      <c r="B217" s="2" t="s">
        <v>11</v>
      </c>
      <c r="C217" s="2" t="s">
        <v>407</v>
      </c>
      <c r="D217" s="5">
        <v>26</v>
      </c>
      <c r="E217" s="5">
        <v>0</v>
      </c>
      <c r="F217" s="46">
        <v>1</v>
      </c>
      <c r="G217" s="47"/>
      <c r="H217" s="5">
        <v>2</v>
      </c>
      <c r="I217" s="5">
        <v>1</v>
      </c>
      <c r="J217" s="5">
        <v>10</v>
      </c>
      <c r="K217" s="5">
        <v>10</v>
      </c>
      <c r="L217">
        <f t="shared" si="19"/>
        <v>24</v>
      </c>
      <c r="M217">
        <f t="shared" si="20"/>
        <v>92.307692307692307</v>
      </c>
      <c r="N217">
        <f t="shared" si="21"/>
        <v>7.6652826572979876E-3</v>
      </c>
      <c r="O217">
        <v>208</v>
      </c>
      <c r="P217">
        <f t="shared" si="23"/>
        <v>0.11538461538461539</v>
      </c>
    </row>
    <row r="218" spans="1:16" ht="17.149999999999999" customHeight="1">
      <c r="A218" s="5">
        <v>212</v>
      </c>
      <c r="B218" s="2" t="s">
        <v>11</v>
      </c>
      <c r="C218" s="2" t="s">
        <v>408</v>
      </c>
      <c r="D218" s="5">
        <v>26</v>
      </c>
      <c r="E218" s="5">
        <v>0</v>
      </c>
      <c r="F218" s="46">
        <v>1</v>
      </c>
      <c r="G218" s="47"/>
      <c r="H218" s="5">
        <v>2</v>
      </c>
      <c r="I218" s="5">
        <v>6</v>
      </c>
      <c r="J218" s="5">
        <v>6</v>
      </c>
      <c r="K218" s="5">
        <v>4</v>
      </c>
      <c r="L218">
        <f t="shared" si="19"/>
        <v>19</v>
      </c>
      <c r="M218">
        <f t="shared" si="20"/>
        <v>73.07692307692308</v>
      </c>
      <c r="N218">
        <f t="shared" si="21"/>
        <v>6.0683487703609073E-3</v>
      </c>
      <c r="O218" t="s">
        <v>649</v>
      </c>
    </row>
    <row r="219" spans="1:16" ht="17.149999999999999" customHeight="1">
      <c r="A219" s="5">
        <v>213</v>
      </c>
      <c r="B219" s="2" t="s">
        <v>11</v>
      </c>
      <c r="C219" s="2" t="s">
        <v>409</v>
      </c>
      <c r="D219" s="5">
        <v>26</v>
      </c>
      <c r="E219" s="5">
        <v>1</v>
      </c>
      <c r="F219" s="46">
        <v>0</v>
      </c>
      <c r="G219" s="47"/>
      <c r="H219" s="5">
        <v>1</v>
      </c>
      <c r="I219" s="5">
        <v>3</v>
      </c>
      <c r="J219" s="5">
        <v>4</v>
      </c>
      <c r="K219" s="5">
        <v>3</v>
      </c>
      <c r="L219">
        <f t="shared" si="19"/>
        <v>12</v>
      </c>
      <c r="M219">
        <f t="shared" si="20"/>
        <v>46.153846153846153</v>
      </c>
      <c r="N219">
        <f t="shared" si="21"/>
        <v>3.8326413286489938E-3</v>
      </c>
      <c r="O219">
        <v>369</v>
      </c>
      <c r="P219">
        <f>L219/O219</f>
        <v>3.2520325203252036E-2</v>
      </c>
    </row>
    <row r="220" spans="1:16" ht="24" customHeight="1">
      <c r="A220" s="5">
        <v>214</v>
      </c>
      <c r="B220" s="2" t="s">
        <v>410</v>
      </c>
      <c r="C220" s="2" t="s">
        <v>411</v>
      </c>
      <c r="D220" s="5">
        <v>26</v>
      </c>
      <c r="E220" s="5">
        <v>1</v>
      </c>
      <c r="F220" s="46">
        <v>0</v>
      </c>
      <c r="G220" s="47"/>
      <c r="H220" s="5">
        <v>3</v>
      </c>
      <c r="I220" s="5">
        <v>0</v>
      </c>
      <c r="J220" s="5">
        <v>4</v>
      </c>
      <c r="K220" s="5">
        <v>0</v>
      </c>
      <c r="L220">
        <f t="shared" si="19"/>
        <v>8</v>
      </c>
      <c r="M220">
        <f t="shared" si="20"/>
        <v>30.76923076923077</v>
      </c>
      <c r="N220">
        <f t="shared" si="21"/>
        <v>2.5550942190993293E-3</v>
      </c>
      <c r="O220">
        <v>1374</v>
      </c>
      <c r="P220">
        <f>L220/O220</f>
        <v>5.822416302765648E-3</v>
      </c>
    </row>
    <row r="221" spans="1:16" ht="24" customHeight="1">
      <c r="A221" s="5">
        <v>215</v>
      </c>
      <c r="B221" s="2" t="s">
        <v>412</v>
      </c>
      <c r="C221" s="2" t="s">
        <v>413</v>
      </c>
      <c r="D221" s="5">
        <v>26</v>
      </c>
      <c r="E221" s="5">
        <v>0</v>
      </c>
      <c r="F221" s="46">
        <v>0</v>
      </c>
      <c r="G221" s="47"/>
      <c r="H221" s="5">
        <v>0</v>
      </c>
      <c r="I221" s="5">
        <v>2</v>
      </c>
      <c r="J221" s="5">
        <v>2</v>
      </c>
      <c r="K221" s="5">
        <v>0</v>
      </c>
      <c r="L221">
        <f t="shared" si="19"/>
        <v>4</v>
      </c>
      <c r="M221">
        <f t="shared" si="20"/>
        <v>15.384615384615385</v>
      </c>
      <c r="N221">
        <f t="shared" si="21"/>
        <v>1.2775471095496647E-3</v>
      </c>
      <c r="O221">
        <v>1572</v>
      </c>
      <c r="P221">
        <f>L221/O221</f>
        <v>2.5445292620865142E-3</v>
      </c>
    </row>
    <row r="222" spans="1:16" ht="24" customHeight="1">
      <c r="A222" s="5">
        <v>216</v>
      </c>
      <c r="B222" s="2" t="s">
        <v>414</v>
      </c>
      <c r="C222" s="2" t="s">
        <v>415</v>
      </c>
      <c r="D222" s="5">
        <v>26</v>
      </c>
      <c r="E222" s="5">
        <v>0</v>
      </c>
      <c r="F222" s="46">
        <v>1</v>
      </c>
      <c r="G222" s="47"/>
      <c r="H222" s="5">
        <v>0</v>
      </c>
      <c r="I222" s="5">
        <v>2</v>
      </c>
      <c r="J222" s="5">
        <v>0</v>
      </c>
      <c r="K222" s="5">
        <v>1</v>
      </c>
      <c r="L222">
        <f t="shared" si="19"/>
        <v>4</v>
      </c>
      <c r="M222">
        <f t="shared" si="20"/>
        <v>15.384615384615385</v>
      </c>
      <c r="N222">
        <f t="shared" si="21"/>
        <v>1.2775471095496647E-3</v>
      </c>
      <c r="O222">
        <v>715</v>
      </c>
      <c r="P222">
        <f>L222/O222</f>
        <v>5.5944055944055944E-3</v>
      </c>
    </row>
    <row r="223" spans="1:16" ht="24" customHeight="1">
      <c r="A223" s="5">
        <v>217</v>
      </c>
      <c r="B223" s="2" t="s">
        <v>11</v>
      </c>
      <c r="C223" s="2" t="s">
        <v>416</v>
      </c>
      <c r="D223" s="5">
        <v>26</v>
      </c>
      <c r="E223" s="5">
        <v>0</v>
      </c>
      <c r="F223" s="46">
        <v>0</v>
      </c>
      <c r="G223" s="47"/>
      <c r="H223" s="5">
        <v>0</v>
      </c>
      <c r="I223" s="5">
        <v>0</v>
      </c>
      <c r="J223" s="5">
        <v>0</v>
      </c>
      <c r="K223" s="5">
        <v>0</v>
      </c>
      <c r="L223">
        <f t="shared" si="19"/>
        <v>0</v>
      </c>
      <c r="M223">
        <f t="shared" si="20"/>
        <v>0</v>
      </c>
      <c r="N223">
        <f t="shared" si="21"/>
        <v>0</v>
      </c>
      <c r="O223" t="s">
        <v>655</v>
      </c>
    </row>
    <row r="224" spans="1:16" ht="15" customHeight="1">
      <c r="A224" s="5">
        <v>218</v>
      </c>
      <c r="B224" s="2" t="s">
        <v>417</v>
      </c>
      <c r="C224" s="2" t="s">
        <v>418</v>
      </c>
      <c r="D224" s="5">
        <v>26</v>
      </c>
      <c r="E224" s="5">
        <v>0</v>
      </c>
      <c r="F224" s="46">
        <v>0</v>
      </c>
      <c r="G224" s="47"/>
      <c r="H224" s="5">
        <v>1</v>
      </c>
      <c r="I224" s="5">
        <v>0</v>
      </c>
      <c r="J224" s="5">
        <v>2</v>
      </c>
      <c r="K224" s="5">
        <v>0</v>
      </c>
      <c r="L224">
        <f t="shared" si="19"/>
        <v>3</v>
      </c>
      <c r="M224">
        <f t="shared" si="20"/>
        <v>11.538461538461538</v>
      </c>
      <c r="N224">
        <f t="shared" si="21"/>
        <v>9.5816033216224845E-4</v>
      </c>
      <c r="O224">
        <v>527</v>
      </c>
      <c r="P224">
        <f t="shared" ref="P224:P229" si="24">L224/O224</f>
        <v>5.6925996204933585E-3</v>
      </c>
    </row>
    <row r="225" spans="1:16" ht="15" customHeight="1">
      <c r="A225" s="5">
        <v>219</v>
      </c>
      <c r="B225" s="2" t="s">
        <v>11</v>
      </c>
      <c r="C225" s="2" t="s">
        <v>419</v>
      </c>
      <c r="D225" s="5">
        <v>25</v>
      </c>
      <c r="E225" s="5">
        <v>0</v>
      </c>
      <c r="F225" s="46">
        <v>2</v>
      </c>
      <c r="G225" s="47"/>
      <c r="H225" s="5">
        <v>1</v>
      </c>
      <c r="I225" s="5">
        <v>3</v>
      </c>
      <c r="J225" s="5">
        <v>0</v>
      </c>
      <c r="K225" s="5">
        <v>2</v>
      </c>
      <c r="L225">
        <f t="shared" si="19"/>
        <v>8</v>
      </c>
      <c r="M225">
        <f t="shared" si="20"/>
        <v>32</v>
      </c>
      <c r="N225">
        <f t="shared" si="21"/>
        <v>2.5550942190993293E-3</v>
      </c>
      <c r="O225">
        <v>2082</v>
      </c>
      <c r="P225">
        <f t="shared" si="24"/>
        <v>3.8424591738712775E-3</v>
      </c>
    </row>
    <row r="226" spans="1:16" ht="17.149999999999999" customHeight="1">
      <c r="A226" s="5">
        <v>220</v>
      </c>
      <c r="B226" s="2" t="s">
        <v>420</v>
      </c>
      <c r="C226" s="2" t="s">
        <v>421</v>
      </c>
      <c r="D226" s="5">
        <v>25</v>
      </c>
      <c r="E226" s="5">
        <v>0</v>
      </c>
      <c r="F226" s="46">
        <v>0</v>
      </c>
      <c r="G226" s="47"/>
      <c r="H226" s="5">
        <v>0</v>
      </c>
      <c r="I226" s="5">
        <v>1</v>
      </c>
      <c r="J226" s="5">
        <v>1</v>
      </c>
      <c r="K226" s="5">
        <v>4</v>
      </c>
      <c r="L226">
        <f t="shared" si="19"/>
        <v>6</v>
      </c>
      <c r="M226">
        <f t="shared" si="20"/>
        <v>24</v>
      </c>
      <c r="N226">
        <f t="shared" si="21"/>
        <v>1.9163206643244969E-3</v>
      </c>
      <c r="O226">
        <v>1143</v>
      </c>
      <c r="P226">
        <f t="shared" si="24"/>
        <v>5.2493438320209973E-3</v>
      </c>
    </row>
    <row r="227" spans="1:16" ht="17.149999999999999" customHeight="1">
      <c r="A227" s="5">
        <v>221</v>
      </c>
      <c r="B227" s="2" t="s">
        <v>422</v>
      </c>
      <c r="C227" s="2" t="s">
        <v>423</v>
      </c>
      <c r="D227" s="5">
        <v>25</v>
      </c>
      <c r="E227" s="5">
        <v>0</v>
      </c>
      <c r="F227" s="46">
        <v>3</v>
      </c>
      <c r="G227" s="47"/>
      <c r="H227" s="5">
        <v>4</v>
      </c>
      <c r="I227" s="5">
        <v>7</v>
      </c>
      <c r="J227" s="5">
        <v>0</v>
      </c>
      <c r="K227" s="5">
        <v>2</v>
      </c>
      <c r="L227">
        <f t="shared" si="19"/>
        <v>16</v>
      </c>
      <c r="M227">
        <f t="shared" si="20"/>
        <v>64</v>
      </c>
      <c r="N227">
        <f t="shared" si="21"/>
        <v>5.1101884381986587E-3</v>
      </c>
      <c r="O227">
        <v>1531</v>
      </c>
      <c r="P227">
        <f t="shared" si="24"/>
        <v>1.0450685826257348E-2</v>
      </c>
    </row>
    <row r="228" spans="1:16" ht="24" customHeight="1">
      <c r="A228" s="5">
        <v>222</v>
      </c>
      <c r="B228" s="2" t="s">
        <v>11</v>
      </c>
      <c r="C228" s="2" t="s">
        <v>424</v>
      </c>
      <c r="D228" s="5">
        <v>25</v>
      </c>
      <c r="E228" s="5">
        <v>0</v>
      </c>
      <c r="F228" s="46">
        <v>1</v>
      </c>
      <c r="G228" s="47"/>
      <c r="H228" s="5">
        <v>1</v>
      </c>
      <c r="I228" s="5">
        <v>1</v>
      </c>
      <c r="J228" s="5">
        <v>3</v>
      </c>
      <c r="K228" s="5">
        <v>5</v>
      </c>
      <c r="L228">
        <f t="shared" si="19"/>
        <v>11</v>
      </c>
      <c r="M228">
        <f t="shared" si="20"/>
        <v>44</v>
      </c>
      <c r="N228">
        <f t="shared" si="21"/>
        <v>3.5132545512615776E-3</v>
      </c>
      <c r="O228">
        <v>511</v>
      </c>
      <c r="P228">
        <f t="shared" si="24"/>
        <v>2.1526418786692758E-2</v>
      </c>
    </row>
    <row r="229" spans="1:16" ht="15" customHeight="1">
      <c r="A229" s="5">
        <v>223</v>
      </c>
      <c r="B229" s="2" t="s">
        <v>425</v>
      </c>
      <c r="C229" s="2" t="s">
        <v>426</v>
      </c>
      <c r="D229" s="5">
        <v>25</v>
      </c>
      <c r="E229" s="5">
        <v>0</v>
      </c>
      <c r="F229" s="46">
        <v>1</v>
      </c>
      <c r="G229" s="47"/>
      <c r="H229" s="5">
        <v>1</v>
      </c>
      <c r="I229" s="5">
        <v>1</v>
      </c>
      <c r="J229" s="5">
        <v>3</v>
      </c>
      <c r="K229" s="5">
        <v>2</v>
      </c>
      <c r="L229">
        <f t="shared" si="19"/>
        <v>8</v>
      </c>
      <c r="M229">
        <f t="shared" si="20"/>
        <v>32</v>
      </c>
      <c r="N229">
        <f t="shared" si="21"/>
        <v>2.5550942190993293E-3</v>
      </c>
      <c r="O229">
        <v>8422</v>
      </c>
      <c r="P229">
        <f t="shared" si="24"/>
        <v>9.4989313702208502E-4</v>
      </c>
    </row>
    <row r="230" spans="1:16" ht="17.149999999999999" customHeight="1">
      <c r="A230" s="5">
        <v>224</v>
      </c>
      <c r="B230" s="2" t="s">
        <v>11</v>
      </c>
      <c r="C230" s="2" t="s">
        <v>427</v>
      </c>
      <c r="D230" s="5">
        <v>25</v>
      </c>
      <c r="E230" s="5">
        <v>0</v>
      </c>
      <c r="F230" s="46">
        <v>0</v>
      </c>
      <c r="G230" s="47"/>
      <c r="H230" s="5">
        <v>0</v>
      </c>
      <c r="I230" s="5">
        <v>0</v>
      </c>
      <c r="J230" s="5">
        <v>0</v>
      </c>
      <c r="K230" s="5">
        <v>0</v>
      </c>
      <c r="L230">
        <f t="shared" si="19"/>
        <v>0</v>
      </c>
      <c r="M230">
        <f t="shared" si="20"/>
        <v>0</v>
      </c>
      <c r="N230">
        <f t="shared" si="21"/>
        <v>0</v>
      </c>
      <c r="O230" t="s">
        <v>646</v>
      </c>
    </row>
    <row r="231" spans="1:16" ht="17.149999999999999" customHeight="1">
      <c r="A231" s="5">
        <v>225</v>
      </c>
      <c r="B231" s="2" t="s">
        <v>428</v>
      </c>
      <c r="C231" s="2" t="s">
        <v>429</v>
      </c>
      <c r="D231" s="5">
        <v>25</v>
      </c>
      <c r="E231" s="5">
        <v>1</v>
      </c>
      <c r="F231" s="46">
        <v>5</v>
      </c>
      <c r="G231" s="47"/>
      <c r="H231" s="5">
        <v>17</v>
      </c>
      <c r="I231" s="5">
        <v>2</v>
      </c>
      <c r="J231" s="5">
        <v>0</v>
      </c>
      <c r="K231" s="5">
        <v>0</v>
      </c>
      <c r="L231">
        <f t="shared" si="19"/>
        <v>25</v>
      </c>
      <c r="M231">
        <f t="shared" si="20"/>
        <v>100</v>
      </c>
      <c r="N231">
        <f t="shared" si="21"/>
        <v>7.9846694346854038E-3</v>
      </c>
      <c r="O231">
        <v>460</v>
      </c>
      <c r="P231">
        <f>L231/O231</f>
        <v>5.434782608695652E-2</v>
      </c>
    </row>
    <row r="232" spans="1:16" ht="24" customHeight="1">
      <c r="A232" s="5">
        <v>226</v>
      </c>
      <c r="B232" s="2" t="s">
        <v>11</v>
      </c>
      <c r="C232" s="2" t="s">
        <v>430</v>
      </c>
      <c r="D232" s="5">
        <v>25</v>
      </c>
      <c r="E232" s="5">
        <v>0</v>
      </c>
      <c r="F232" s="46">
        <v>0</v>
      </c>
      <c r="G232" s="47"/>
      <c r="H232" s="5">
        <v>1</v>
      </c>
      <c r="I232" s="5">
        <v>1</v>
      </c>
      <c r="J232" s="5">
        <v>0</v>
      </c>
      <c r="K232" s="5">
        <v>4</v>
      </c>
      <c r="L232">
        <f t="shared" si="19"/>
        <v>6</v>
      </c>
      <c r="M232">
        <f t="shared" si="20"/>
        <v>24</v>
      </c>
      <c r="N232">
        <f t="shared" si="21"/>
        <v>1.9163206643244969E-3</v>
      </c>
      <c r="O232" t="s">
        <v>656</v>
      </c>
    </row>
    <row r="233" spans="1:16" ht="24" customHeight="1">
      <c r="A233" s="5">
        <v>227</v>
      </c>
      <c r="B233" s="2" t="s">
        <v>11</v>
      </c>
      <c r="C233" s="2" t="s">
        <v>431</v>
      </c>
      <c r="D233" s="5">
        <v>25</v>
      </c>
      <c r="E233" s="5">
        <v>0</v>
      </c>
      <c r="F233" s="46">
        <v>0</v>
      </c>
      <c r="G233" s="47"/>
      <c r="H233" s="5">
        <v>4</v>
      </c>
      <c r="I233" s="5">
        <v>14</v>
      </c>
      <c r="J233" s="5">
        <v>7</v>
      </c>
      <c r="K233" s="5">
        <v>0</v>
      </c>
      <c r="L233">
        <f t="shared" si="19"/>
        <v>25</v>
      </c>
      <c r="M233">
        <f t="shared" si="20"/>
        <v>100</v>
      </c>
      <c r="N233">
        <f t="shared" si="21"/>
        <v>7.9846694346854038E-3</v>
      </c>
      <c r="O233" t="s">
        <v>646</v>
      </c>
      <c r="P233" t="s">
        <v>657</v>
      </c>
    </row>
    <row r="234" spans="1:16" ht="15" customHeight="1">
      <c r="A234" s="5">
        <v>228</v>
      </c>
      <c r="B234" s="2" t="s">
        <v>432</v>
      </c>
      <c r="C234" s="2" t="s">
        <v>433</v>
      </c>
      <c r="D234" s="5">
        <v>25</v>
      </c>
      <c r="E234" s="5">
        <v>0</v>
      </c>
      <c r="F234" s="46">
        <v>2</v>
      </c>
      <c r="G234" s="47"/>
      <c r="H234" s="5">
        <v>5</v>
      </c>
      <c r="I234" s="5">
        <v>2</v>
      </c>
      <c r="J234" s="5">
        <v>5</v>
      </c>
      <c r="K234" s="5">
        <v>0</v>
      </c>
      <c r="L234">
        <f t="shared" si="19"/>
        <v>14</v>
      </c>
      <c r="M234">
        <f t="shared" si="20"/>
        <v>56</v>
      </c>
      <c r="N234">
        <f t="shared" si="21"/>
        <v>4.4714148834238262E-3</v>
      </c>
      <c r="O234">
        <v>977</v>
      </c>
      <c r="P234">
        <f>L234/O234</f>
        <v>1.4329580348004094E-2</v>
      </c>
    </row>
    <row r="235" spans="1:16" ht="24" customHeight="1">
      <c r="A235" s="5">
        <v>229</v>
      </c>
      <c r="B235" s="2" t="s">
        <v>11</v>
      </c>
      <c r="C235" s="2" t="s">
        <v>434</v>
      </c>
      <c r="D235" s="5">
        <v>24</v>
      </c>
      <c r="E235" s="5">
        <v>0</v>
      </c>
      <c r="F235" s="46">
        <v>0</v>
      </c>
      <c r="G235" s="47"/>
      <c r="H235" s="5">
        <v>0</v>
      </c>
      <c r="I235" s="5">
        <v>0</v>
      </c>
      <c r="J235" s="5">
        <v>0</v>
      </c>
      <c r="K235" s="5">
        <v>0</v>
      </c>
      <c r="L235">
        <f t="shared" si="19"/>
        <v>0</v>
      </c>
      <c r="M235">
        <f t="shared" si="20"/>
        <v>0</v>
      </c>
      <c r="N235">
        <f t="shared" si="21"/>
        <v>0</v>
      </c>
      <c r="O235" t="s">
        <v>658</v>
      </c>
    </row>
    <row r="236" spans="1:16" ht="24" customHeight="1">
      <c r="A236" s="5">
        <v>230</v>
      </c>
      <c r="B236" s="2" t="s">
        <v>435</v>
      </c>
      <c r="C236" s="2" t="s">
        <v>436</v>
      </c>
      <c r="D236" s="5">
        <v>24</v>
      </c>
      <c r="E236" s="5">
        <v>0</v>
      </c>
      <c r="F236" s="46">
        <v>4</v>
      </c>
      <c r="G236" s="47"/>
      <c r="H236" s="5">
        <v>2</v>
      </c>
      <c r="I236" s="5">
        <v>1</v>
      </c>
      <c r="J236" s="5">
        <v>3</v>
      </c>
      <c r="K236" s="5">
        <v>7</v>
      </c>
      <c r="L236">
        <f t="shared" si="19"/>
        <v>17</v>
      </c>
      <c r="M236">
        <f t="shared" si="20"/>
        <v>70.833333333333329</v>
      </c>
      <c r="N236">
        <f t="shared" si="21"/>
        <v>5.4295752155860749E-3</v>
      </c>
      <c r="O236">
        <v>4605</v>
      </c>
      <c r="P236">
        <f t="shared" ref="P236:P243" si="25">L236/O236</f>
        <v>3.6916395222584149E-3</v>
      </c>
    </row>
    <row r="237" spans="1:16" ht="17.149999999999999" customHeight="1">
      <c r="A237" s="5">
        <v>231</v>
      </c>
      <c r="B237" s="2" t="s">
        <v>437</v>
      </c>
      <c r="C237" s="2" t="s">
        <v>438</v>
      </c>
      <c r="D237" s="5">
        <v>24</v>
      </c>
      <c r="E237" s="5">
        <v>0</v>
      </c>
      <c r="F237" s="46">
        <v>1</v>
      </c>
      <c r="G237" s="47"/>
      <c r="H237" s="5">
        <v>4</v>
      </c>
      <c r="I237" s="5">
        <v>3</v>
      </c>
      <c r="J237" s="5">
        <v>2</v>
      </c>
      <c r="K237" s="5">
        <v>1</v>
      </c>
      <c r="L237">
        <f t="shared" si="19"/>
        <v>11</v>
      </c>
      <c r="M237">
        <f t="shared" si="20"/>
        <v>45.833333333333336</v>
      </c>
      <c r="N237">
        <f t="shared" si="21"/>
        <v>3.5132545512615776E-3</v>
      </c>
      <c r="O237">
        <v>937</v>
      </c>
      <c r="P237">
        <f t="shared" si="25"/>
        <v>1.1739594450373533E-2</v>
      </c>
    </row>
    <row r="238" spans="1:16" ht="24" customHeight="1">
      <c r="A238" s="5">
        <v>232</v>
      </c>
      <c r="B238" s="2" t="s">
        <v>439</v>
      </c>
      <c r="C238" s="2" t="s">
        <v>440</v>
      </c>
      <c r="D238" s="5">
        <v>24</v>
      </c>
      <c r="E238" s="5">
        <v>0</v>
      </c>
      <c r="F238" s="46">
        <v>1</v>
      </c>
      <c r="G238" s="47"/>
      <c r="H238" s="5">
        <v>3</v>
      </c>
      <c r="I238" s="5">
        <v>6</v>
      </c>
      <c r="J238" s="5">
        <v>5</v>
      </c>
      <c r="K238" s="5">
        <v>1</v>
      </c>
      <c r="L238">
        <f t="shared" si="19"/>
        <v>16</v>
      </c>
      <c r="M238">
        <f t="shared" si="20"/>
        <v>66.666666666666671</v>
      </c>
      <c r="N238">
        <f t="shared" si="21"/>
        <v>5.1101884381986587E-3</v>
      </c>
      <c r="O238">
        <v>814</v>
      </c>
      <c r="P238">
        <f t="shared" si="25"/>
        <v>1.9656019656019656E-2</v>
      </c>
    </row>
    <row r="239" spans="1:16" ht="17.149999999999999" customHeight="1">
      <c r="A239" s="5">
        <v>233</v>
      </c>
      <c r="B239" s="2" t="s">
        <v>441</v>
      </c>
      <c r="C239" s="2" t="s">
        <v>442</v>
      </c>
      <c r="D239" s="5">
        <v>24</v>
      </c>
      <c r="E239" s="5">
        <v>0</v>
      </c>
      <c r="F239" s="46">
        <v>0</v>
      </c>
      <c r="G239" s="47"/>
      <c r="H239" s="5">
        <v>1</v>
      </c>
      <c r="I239" s="5">
        <v>0</v>
      </c>
      <c r="J239" s="5">
        <v>1</v>
      </c>
      <c r="K239" s="5">
        <v>0</v>
      </c>
      <c r="L239">
        <f t="shared" si="19"/>
        <v>2</v>
      </c>
      <c r="M239">
        <f t="shared" si="20"/>
        <v>8.3333333333333339</v>
      </c>
      <c r="N239">
        <f t="shared" si="21"/>
        <v>6.3877355477483233E-4</v>
      </c>
      <c r="O239">
        <v>737</v>
      </c>
      <c r="P239">
        <f t="shared" si="25"/>
        <v>2.7137042062415195E-3</v>
      </c>
    </row>
    <row r="240" spans="1:16" ht="17.149999999999999" customHeight="1">
      <c r="A240" s="5">
        <v>234</v>
      </c>
      <c r="B240" s="2" t="s">
        <v>443</v>
      </c>
      <c r="C240" s="2" t="s">
        <v>444</v>
      </c>
      <c r="D240" s="5">
        <v>24</v>
      </c>
      <c r="E240" s="5">
        <v>0</v>
      </c>
      <c r="F240" s="46">
        <v>3</v>
      </c>
      <c r="G240" s="47"/>
      <c r="H240" s="5">
        <v>1</v>
      </c>
      <c r="I240" s="5">
        <v>3</v>
      </c>
      <c r="J240" s="5">
        <v>0</v>
      </c>
      <c r="K240" s="5">
        <v>1</v>
      </c>
      <c r="L240">
        <f t="shared" si="19"/>
        <v>8</v>
      </c>
      <c r="M240">
        <f t="shared" si="20"/>
        <v>33.333333333333336</v>
      </c>
      <c r="N240">
        <f t="shared" si="21"/>
        <v>2.5550942190993293E-3</v>
      </c>
      <c r="O240">
        <v>11069</v>
      </c>
      <c r="P240">
        <f t="shared" si="25"/>
        <v>7.2273918149787697E-4</v>
      </c>
    </row>
    <row r="241" spans="1:16" ht="24" customHeight="1">
      <c r="A241" s="5">
        <v>235</v>
      </c>
      <c r="B241" s="2" t="s">
        <v>445</v>
      </c>
      <c r="C241" s="2" t="s">
        <v>446</v>
      </c>
      <c r="D241" s="5">
        <v>24</v>
      </c>
      <c r="E241" s="5">
        <v>0</v>
      </c>
      <c r="F241" s="46">
        <v>0</v>
      </c>
      <c r="G241" s="47"/>
      <c r="H241" s="5">
        <v>2</v>
      </c>
      <c r="I241" s="5">
        <v>0</v>
      </c>
      <c r="J241" s="5">
        <v>3</v>
      </c>
      <c r="K241" s="5">
        <v>2</v>
      </c>
      <c r="L241">
        <f t="shared" si="19"/>
        <v>7</v>
      </c>
      <c r="M241">
        <f t="shared" si="20"/>
        <v>29.166666666666668</v>
      </c>
      <c r="N241">
        <f t="shared" si="21"/>
        <v>2.2357074417119131E-3</v>
      </c>
      <c r="O241">
        <v>1042</v>
      </c>
      <c r="P241">
        <f t="shared" si="25"/>
        <v>6.7178502879078695E-3</v>
      </c>
    </row>
    <row r="242" spans="1:16" ht="15" customHeight="1">
      <c r="A242" s="5">
        <v>236</v>
      </c>
      <c r="B242" s="2" t="s">
        <v>226</v>
      </c>
      <c r="C242" s="2" t="s">
        <v>447</v>
      </c>
      <c r="D242" s="5">
        <v>24</v>
      </c>
      <c r="E242" s="5">
        <v>0</v>
      </c>
      <c r="F242" s="46">
        <v>0</v>
      </c>
      <c r="G242" s="47"/>
      <c r="H242" s="5">
        <v>1</v>
      </c>
      <c r="I242" s="5">
        <v>0</v>
      </c>
      <c r="J242" s="5">
        <v>1</v>
      </c>
      <c r="K242" s="5">
        <v>2</v>
      </c>
      <c r="L242">
        <f t="shared" si="19"/>
        <v>4</v>
      </c>
      <c r="M242">
        <f t="shared" si="20"/>
        <v>16.666666666666668</v>
      </c>
      <c r="N242">
        <f t="shared" si="21"/>
        <v>1.2775471095496647E-3</v>
      </c>
      <c r="O242">
        <v>5370</v>
      </c>
      <c r="P242">
        <f t="shared" si="25"/>
        <v>7.4487895716945994E-4</v>
      </c>
    </row>
    <row r="243" spans="1:16" ht="17.149999999999999" customHeight="1">
      <c r="A243" s="5">
        <v>237</v>
      </c>
      <c r="B243" s="2" t="s">
        <v>448</v>
      </c>
      <c r="C243" s="2" t="s">
        <v>449</v>
      </c>
      <c r="D243" s="5">
        <v>24</v>
      </c>
      <c r="E243" s="5">
        <v>0</v>
      </c>
      <c r="F243" s="46">
        <v>0</v>
      </c>
      <c r="G243" s="47"/>
      <c r="H243" s="5">
        <v>3</v>
      </c>
      <c r="I243" s="5">
        <v>1</v>
      </c>
      <c r="J243" s="5">
        <v>4</v>
      </c>
      <c r="K243" s="5">
        <v>2</v>
      </c>
      <c r="L243">
        <f t="shared" si="19"/>
        <v>10</v>
      </c>
      <c r="M243">
        <f t="shared" si="20"/>
        <v>41.666666666666664</v>
      </c>
      <c r="N243">
        <f t="shared" si="21"/>
        <v>3.1938677738741618E-3</v>
      </c>
      <c r="O243">
        <v>4963</v>
      </c>
      <c r="P243">
        <f t="shared" si="25"/>
        <v>2.0149103364900263E-3</v>
      </c>
    </row>
    <row r="244" spans="1:16" ht="17.149999999999999" customHeight="1">
      <c r="A244" s="5">
        <v>238</v>
      </c>
      <c r="B244" s="2" t="s">
        <v>11</v>
      </c>
      <c r="C244" s="2" t="s">
        <v>450</v>
      </c>
      <c r="D244" s="5">
        <v>24</v>
      </c>
      <c r="E244" s="5">
        <v>0</v>
      </c>
      <c r="F244" s="46">
        <v>1</v>
      </c>
      <c r="G244" s="47"/>
      <c r="H244" s="5">
        <v>6</v>
      </c>
      <c r="I244" s="5">
        <v>3</v>
      </c>
      <c r="J244" s="5">
        <v>6</v>
      </c>
      <c r="K244" s="5">
        <v>4</v>
      </c>
      <c r="L244">
        <f t="shared" si="19"/>
        <v>20</v>
      </c>
      <c r="M244">
        <f t="shared" si="20"/>
        <v>83.333333333333329</v>
      </c>
      <c r="N244">
        <f t="shared" si="21"/>
        <v>6.3877355477483235E-3</v>
      </c>
      <c r="O244" t="s">
        <v>659</v>
      </c>
    </row>
    <row r="245" spans="1:16" ht="17.149999999999999" customHeight="1">
      <c r="A245" s="5">
        <v>239</v>
      </c>
      <c r="B245" s="2" t="s">
        <v>451</v>
      </c>
      <c r="C245" s="2" t="s">
        <v>452</v>
      </c>
      <c r="D245" s="5">
        <v>23</v>
      </c>
      <c r="E245" s="5">
        <v>0</v>
      </c>
      <c r="F245" s="46">
        <v>1</v>
      </c>
      <c r="G245" s="47"/>
      <c r="H245" s="5">
        <v>3</v>
      </c>
      <c r="I245" s="5">
        <v>3</v>
      </c>
      <c r="J245" s="5">
        <v>0</v>
      </c>
      <c r="K245" s="5">
        <v>2</v>
      </c>
      <c r="L245">
        <f t="shared" si="19"/>
        <v>9</v>
      </c>
      <c r="M245">
        <f t="shared" si="20"/>
        <v>39.130434782608695</v>
      </c>
      <c r="N245">
        <f t="shared" si="21"/>
        <v>2.8744809964867456E-3</v>
      </c>
      <c r="O245">
        <v>2855</v>
      </c>
      <c r="P245">
        <f t="shared" ref="P245:P252" si="26">L245/O245</f>
        <v>3.1523642732049035E-3</v>
      </c>
    </row>
    <row r="246" spans="1:16" ht="17.149999999999999" customHeight="1">
      <c r="A246" s="5">
        <v>240</v>
      </c>
      <c r="B246" s="2" t="s">
        <v>453</v>
      </c>
      <c r="C246" s="2" t="s">
        <v>454</v>
      </c>
      <c r="D246" s="5">
        <v>23</v>
      </c>
      <c r="E246" s="5">
        <v>0</v>
      </c>
      <c r="F246" s="46">
        <v>4</v>
      </c>
      <c r="G246" s="47"/>
      <c r="H246" s="5">
        <v>4</v>
      </c>
      <c r="I246" s="5">
        <v>3</v>
      </c>
      <c r="J246" s="5">
        <v>2</v>
      </c>
      <c r="K246" s="5">
        <v>1</v>
      </c>
      <c r="L246">
        <f t="shared" si="19"/>
        <v>14</v>
      </c>
      <c r="M246">
        <f t="shared" si="20"/>
        <v>60.869565217391305</v>
      </c>
      <c r="N246">
        <f t="shared" si="21"/>
        <v>4.4714148834238262E-3</v>
      </c>
      <c r="O246">
        <v>4383</v>
      </c>
      <c r="P246">
        <f t="shared" si="26"/>
        <v>3.1941592516541184E-3</v>
      </c>
    </row>
    <row r="247" spans="1:16" ht="17.149999999999999" customHeight="1">
      <c r="A247" s="5">
        <v>241</v>
      </c>
      <c r="B247" s="2" t="s">
        <v>455</v>
      </c>
      <c r="C247" s="2" t="s">
        <v>456</v>
      </c>
      <c r="D247" s="5">
        <v>23</v>
      </c>
      <c r="E247" s="5">
        <v>0</v>
      </c>
      <c r="F247" s="46">
        <v>2</v>
      </c>
      <c r="G247" s="47"/>
      <c r="H247" s="5">
        <v>1</v>
      </c>
      <c r="I247" s="5">
        <v>4</v>
      </c>
      <c r="J247" s="5">
        <v>1</v>
      </c>
      <c r="K247" s="5">
        <v>3</v>
      </c>
      <c r="L247">
        <f t="shared" si="19"/>
        <v>11</v>
      </c>
      <c r="M247">
        <f t="shared" si="20"/>
        <v>47.826086956521742</v>
      </c>
      <c r="N247">
        <f t="shared" si="21"/>
        <v>3.5132545512615776E-3</v>
      </c>
      <c r="O247">
        <v>1430</v>
      </c>
      <c r="P247">
        <f t="shared" si="26"/>
        <v>7.6923076923076927E-3</v>
      </c>
    </row>
    <row r="248" spans="1:16" ht="24" customHeight="1">
      <c r="A248" s="5">
        <v>242</v>
      </c>
      <c r="B248" s="2" t="s">
        <v>457</v>
      </c>
      <c r="C248" s="2" t="s">
        <v>458</v>
      </c>
      <c r="D248" s="5">
        <v>23</v>
      </c>
      <c r="E248" s="5">
        <v>0</v>
      </c>
      <c r="F248" s="46">
        <v>0</v>
      </c>
      <c r="G248" s="47"/>
      <c r="H248" s="5">
        <v>1</v>
      </c>
      <c r="I248" s="5">
        <v>0</v>
      </c>
      <c r="J248" s="5">
        <v>1</v>
      </c>
      <c r="K248" s="5">
        <v>3</v>
      </c>
      <c r="L248">
        <f t="shared" si="19"/>
        <v>5</v>
      </c>
      <c r="M248">
        <f t="shared" si="20"/>
        <v>21.739130434782609</v>
      </c>
      <c r="N248">
        <f t="shared" si="21"/>
        <v>1.5969338869370809E-3</v>
      </c>
      <c r="O248">
        <v>617</v>
      </c>
      <c r="P248">
        <f t="shared" si="26"/>
        <v>8.1037277147487843E-3</v>
      </c>
    </row>
    <row r="249" spans="1:16" ht="24" customHeight="1">
      <c r="A249" s="5">
        <v>243</v>
      </c>
      <c r="B249" s="2" t="s">
        <v>459</v>
      </c>
      <c r="C249" s="2" t="s">
        <v>460</v>
      </c>
      <c r="D249" s="5">
        <v>23</v>
      </c>
      <c r="E249" s="5">
        <v>1</v>
      </c>
      <c r="F249" s="46">
        <v>2</v>
      </c>
      <c r="G249" s="47"/>
      <c r="H249" s="5">
        <v>2</v>
      </c>
      <c r="I249" s="5">
        <v>4</v>
      </c>
      <c r="J249" s="5">
        <v>1</v>
      </c>
      <c r="K249" s="5">
        <v>1</v>
      </c>
      <c r="L249">
        <f t="shared" si="19"/>
        <v>11</v>
      </c>
      <c r="M249">
        <f t="shared" si="20"/>
        <v>47.826086956521742</v>
      </c>
      <c r="N249">
        <f t="shared" si="21"/>
        <v>3.5132545512615776E-3</v>
      </c>
      <c r="O249">
        <v>1810</v>
      </c>
      <c r="P249">
        <f t="shared" si="26"/>
        <v>6.0773480662983425E-3</v>
      </c>
    </row>
    <row r="250" spans="1:16" ht="17.149999999999999" customHeight="1">
      <c r="A250" s="5">
        <v>244</v>
      </c>
      <c r="B250" s="2" t="s">
        <v>461</v>
      </c>
      <c r="C250" s="2" t="s">
        <v>462</v>
      </c>
      <c r="D250" s="5">
        <v>23</v>
      </c>
      <c r="E250" s="5">
        <v>0</v>
      </c>
      <c r="F250" s="46">
        <v>1</v>
      </c>
      <c r="G250" s="47"/>
      <c r="H250" s="5">
        <v>5</v>
      </c>
      <c r="I250" s="5">
        <v>1</v>
      </c>
      <c r="J250" s="5">
        <v>0</v>
      </c>
      <c r="K250" s="5">
        <v>2</v>
      </c>
      <c r="L250">
        <f t="shared" si="19"/>
        <v>9</v>
      </c>
      <c r="M250">
        <f t="shared" si="20"/>
        <v>39.130434782608695</v>
      </c>
      <c r="N250">
        <f t="shared" si="21"/>
        <v>2.8744809964867456E-3</v>
      </c>
      <c r="O250">
        <v>4353</v>
      </c>
      <c r="P250">
        <f t="shared" si="26"/>
        <v>2.0675396278428669E-3</v>
      </c>
    </row>
    <row r="251" spans="1:16" ht="17.149999999999999" customHeight="1">
      <c r="A251" s="5">
        <v>245</v>
      </c>
      <c r="B251" s="2" t="s">
        <v>463</v>
      </c>
      <c r="C251" s="2" t="s">
        <v>464</v>
      </c>
      <c r="D251" s="5">
        <v>23</v>
      </c>
      <c r="E251" s="5">
        <v>0</v>
      </c>
      <c r="F251" s="46">
        <v>0</v>
      </c>
      <c r="G251" s="47"/>
      <c r="H251" s="5">
        <v>0</v>
      </c>
      <c r="I251" s="5">
        <v>2</v>
      </c>
      <c r="J251" s="5">
        <v>1</v>
      </c>
      <c r="K251" s="5">
        <v>2</v>
      </c>
      <c r="L251">
        <f t="shared" si="19"/>
        <v>5</v>
      </c>
      <c r="M251">
        <f t="shared" si="20"/>
        <v>21.739130434782609</v>
      </c>
      <c r="N251">
        <f t="shared" si="21"/>
        <v>1.5969338869370809E-3</v>
      </c>
      <c r="O251">
        <v>781</v>
      </c>
      <c r="P251">
        <f t="shared" si="26"/>
        <v>6.4020486555697821E-3</v>
      </c>
    </row>
    <row r="252" spans="1:16" ht="17.149999999999999" customHeight="1">
      <c r="A252" s="5">
        <v>246</v>
      </c>
      <c r="B252" s="2" t="s">
        <v>11</v>
      </c>
      <c r="C252" s="2" t="s">
        <v>465</v>
      </c>
      <c r="D252" s="5">
        <v>23</v>
      </c>
      <c r="E252" s="5">
        <v>0</v>
      </c>
      <c r="F252" s="46">
        <v>0</v>
      </c>
      <c r="G252" s="47"/>
      <c r="H252" s="5">
        <v>0</v>
      </c>
      <c r="I252" s="5">
        <v>0</v>
      </c>
      <c r="J252" s="5">
        <v>0</v>
      </c>
      <c r="K252" s="5">
        <v>0</v>
      </c>
      <c r="L252">
        <f t="shared" si="19"/>
        <v>0</v>
      </c>
      <c r="M252">
        <f t="shared" si="20"/>
        <v>0</v>
      </c>
      <c r="N252">
        <f t="shared" si="21"/>
        <v>0</v>
      </c>
      <c r="O252">
        <v>508</v>
      </c>
      <c r="P252">
        <f t="shared" si="26"/>
        <v>0</v>
      </c>
    </row>
    <row r="253" spans="1:16" ht="17.149999999999999" customHeight="1">
      <c r="A253" s="5">
        <v>247</v>
      </c>
      <c r="B253" s="2" t="s">
        <v>11</v>
      </c>
      <c r="C253" s="2" t="s">
        <v>466</v>
      </c>
      <c r="D253" s="5">
        <v>23</v>
      </c>
      <c r="E253" s="5">
        <v>0</v>
      </c>
      <c r="F253" s="46">
        <v>0</v>
      </c>
      <c r="G253" s="47"/>
      <c r="H253" s="5">
        <v>1</v>
      </c>
      <c r="I253" s="5">
        <v>0</v>
      </c>
      <c r="J253" s="5">
        <v>1</v>
      </c>
      <c r="K253" s="5">
        <v>2</v>
      </c>
      <c r="L253">
        <f t="shared" si="19"/>
        <v>4</v>
      </c>
      <c r="M253">
        <f t="shared" si="20"/>
        <v>17.391304347826086</v>
      </c>
      <c r="N253">
        <f t="shared" si="21"/>
        <v>1.2775471095496647E-3</v>
      </c>
      <c r="O253" t="s">
        <v>646</v>
      </c>
    </row>
    <row r="254" spans="1:16" ht="17.149999999999999" customHeight="1">
      <c r="A254" s="5">
        <v>248</v>
      </c>
      <c r="B254" s="2" t="s">
        <v>467</v>
      </c>
      <c r="C254" s="2" t="s">
        <v>468</v>
      </c>
      <c r="D254" s="5">
        <v>22</v>
      </c>
      <c r="E254" s="5">
        <v>0</v>
      </c>
      <c r="F254" s="46">
        <v>1</v>
      </c>
      <c r="G254" s="47"/>
      <c r="H254" s="5">
        <v>4</v>
      </c>
      <c r="I254" s="5">
        <v>4</v>
      </c>
      <c r="J254" s="5">
        <v>3</v>
      </c>
      <c r="K254" s="5">
        <v>4</v>
      </c>
      <c r="L254">
        <f t="shared" si="19"/>
        <v>16</v>
      </c>
      <c r="M254">
        <f t="shared" si="20"/>
        <v>72.727272727272734</v>
      </c>
      <c r="N254">
        <f t="shared" si="21"/>
        <v>5.1101884381986587E-3</v>
      </c>
      <c r="O254">
        <v>4383</v>
      </c>
      <c r="P254">
        <f>L254/O254</f>
        <v>3.650467716176135E-3</v>
      </c>
    </row>
    <row r="255" spans="1:16" ht="17.149999999999999" customHeight="1">
      <c r="A255" s="5">
        <v>249</v>
      </c>
      <c r="B255" s="2" t="s">
        <v>469</v>
      </c>
      <c r="C255" s="2" t="s">
        <v>470</v>
      </c>
      <c r="D255" s="5">
        <v>22</v>
      </c>
      <c r="E255" s="5">
        <v>0</v>
      </c>
      <c r="F255" s="46">
        <v>0</v>
      </c>
      <c r="G255" s="47"/>
      <c r="H255" s="5">
        <v>1</v>
      </c>
      <c r="I255" s="5">
        <v>0</v>
      </c>
      <c r="J255" s="5">
        <v>2</v>
      </c>
      <c r="K255" s="5">
        <v>1</v>
      </c>
      <c r="L255">
        <f t="shared" si="19"/>
        <v>4</v>
      </c>
      <c r="M255">
        <f t="shared" si="20"/>
        <v>18.181818181818183</v>
      </c>
      <c r="N255">
        <f t="shared" si="21"/>
        <v>1.2775471095496647E-3</v>
      </c>
      <c r="O255">
        <v>9061</v>
      </c>
      <c r="P255">
        <f>L255/O255</f>
        <v>4.414523783246882E-4</v>
      </c>
    </row>
    <row r="256" spans="1:16" ht="17.149999999999999" customHeight="1">
      <c r="A256" s="5">
        <v>250</v>
      </c>
      <c r="B256" s="2" t="s">
        <v>471</v>
      </c>
      <c r="C256" s="2" t="s">
        <v>472</v>
      </c>
      <c r="D256" s="5">
        <v>22</v>
      </c>
      <c r="E256" s="5">
        <v>0</v>
      </c>
      <c r="F256" s="46">
        <v>3</v>
      </c>
      <c r="G256" s="47"/>
      <c r="H256" s="5">
        <v>3</v>
      </c>
      <c r="I256" s="5">
        <v>2</v>
      </c>
      <c r="J256" s="5">
        <v>2</v>
      </c>
      <c r="K256" s="5">
        <v>1</v>
      </c>
      <c r="L256">
        <f t="shared" si="19"/>
        <v>11</v>
      </c>
      <c r="M256">
        <f t="shared" si="20"/>
        <v>50</v>
      </c>
      <c r="N256">
        <f t="shared" si="21"/>
        <v>3.5132545512615776E-3</v>
      </c>
      <c r="O256">
        <v>7834</v>
      </c>
      <c r="P256">
        <f>L256/O256</f>
        <v>1.404135818228236E-3</v>
      </c>
    </row>
    <row r="257" spans="1:16" ht="17.149999999999999" customHeight="1">
      <c r="A257" s="5">
        <v>251</v>
      </c>
      <c r="B257" s="2" t="s">
        <v>473</v>
      </c>
      <c r="C257" s="2" t="s">
        <v>474</v>
      </c>
      <c r="D257" s="5">
        <v>21</v>
      </c>
      <c r="E257" s="5">
        <v>0</v>
      </c>
      <c r="F257" s="46">
        <v>3</v>
      </c>
      <c r="G257" s="47"/>
      <c r="H257" s="5">
        <v>4</v>
      </c>
      <c r="I257" s="5">
        <v>9</v>
      </c>
      <c r="J257" s="5">
        <v>1</v>
      </c>
      <c r="K257" s="5">
        <v>2</v>
      </c>
      <c r="L257">
        <f t="shared" si="19"/>
        <v>19</v>
      </c>
      <c r="M257">
        <f t="shared" si="20"/>
        <v>90.476190476190482</v>
      </c>
      <c r="N257">
        <f t="shared" si="21"/>
        <v>6.0683487703609073E-3</v>
      </c>
      <c r="O257">
        <v>2043</v>
      </c>
      <c r="P257">
        <f>L257/O257</f>
        <v>9.3000489476260401E-3</v>
      </c>
    </row>
    <row r="258" spans="1:16" ht="17.149999999999999" customHeight="1">
      <c r="A258" s="5">
        <v>252</v>
      </c>
      <c r="B258" s="2" t="s">
        <v>11</v>
      </c>
      <c r="C258" s="2" t="s">
        <v>475</v>
      </c>
      <c r="D258" s="5">
        <v>21</v>
      </c>
      <c r="E258" s="5">
        <v>0</v>
      </c>
      <c r="F258" s="46">
        <v>0</v>
      </c>
      <c r="G258" s="47"/>
      <c r="H258" s="5">
        <v>0</v>
      </c>
      <c r="I258" s="5">
        <v>2</v>
      </c>
      <c r="J258" s="5">
        <v>1</v>
      </c>
      <c r="K258" s="5">
        <v>1</v>
      </c>
      <c r="L258">
        <f t="shared" si="19"/>
        <v>4</v>
      </c>
      <c r="M258">
        <f t="shared" si="20"/>
        <v>19.047619047619047</v>
      </c>
      <c r="N258">
        <f t="shared" si="21"/>
        <v>1.2775471095496647E-3</v>
      </c>
      <c r="O258" t="s">
        <v>646</v>
      </c>
    </row>
    <row r="259" spans="1:16" ht="17.149999999999999" customHeight="1">
      <c r="A259" s="5">
        <v>253</v>
      </c>
      <c r="B259" s="2" t="s">
        <v>11</v>
      </c>
      <c r="C259" s="2" t="s">
        <v>476</v>
      </c>
      <c r="D259" s="5">
        <v>21</v>
      </c>
      <c r="E259" s="5">
        <v>0</v>
      </c>
      <c r="F259" s="46">
        <v>3</v>
      </c>
      <c r="G259" s="47"/>
      <c r="H259" s="5">
        <v>6</v>
      </c>
      <c r="I259" s="5">
        <v>12</v>
      </c>
      <c r="J259" s="5">
        <v>0</v>
      </c>
      <c r="K259" s="5">
        <v>0</v>
      </c>
      <c r="L259">
        <f t="shared" si="19"/>
        <v>21</v>
      </c>
      <c r="M259">
        <f t="shared" si="20"/>
        <v>100</v>
      </c>
      <c r="N259">
        <f t="shared" si="21"/>
        <v>6.7071223251357398E-3</v>
      </c>
      <c r="O259">
        <v>496</v>
      </c>
      <c r="P259">
        <f>L259/O259</f>
        <v>4.2338709677419352E-2</v>
      </c>
    </row>
    <row r="260" spans="1:16" ht="15" customHeight="1">
      <c r="A260" s="5">
        <v>254</v>
      </c>
      <c r="B260" s="2" t="s">
        <v>477</v>
      </c>
      <c r="C260" s="2" t="s">
        <v>478</v>
      </c>
      <c r="D260" s="5">
        <v>21</v>
      </c>
      <c r="E260" s="5">
        <v>0</v>
      </c>
      <c r="F260" s="46">
        <v>3</v>
      </c>
      <c r="G260" s="47"/>
      <c r="H260" s="5">
        <v>6</v>
      </c>
      <c r="I260" s="5">
        <v>0</v>
      </c>
      <c r="J260" s="5">
        <v>1</v>
      </c>
      <c r="K260" s="5">
        <v>1</v>
      </c>
      <c r="L260">
        <f t="shared" si="19"/>
        <v>11</v>
      </c>
      <c r="M260">
        <f t="shared" si="20"/>
        <v>52.38095238095238</v>
      </c>
      <c r="N260">
        <f t="shared" si="21"/>
        <v>3.5132545512615776E-3</v>
      </c>
      <c r="O260">
        <v>301</v>
      </c>
      <c r="P260">
        <f>L260/O260</f>
        <v>3.6544850498338874E-2</v>
      </c>
    </row>
    <row r="261" spans="1:16" ht="24" customHeight="1">
      <c r="A261" s="5">
        <v>255</v>
      </c>
      <c r="B261" s="2" t="s">
        <v>11</v>
      </c>
      <c r="C261" s="2" t="s">
        <v>479</v>
      </c>
      <c r="D261" s="5">
        <v>21</v>
      </c>
      <c r="E261" s="5">
        <v>0</v>
      </c>
      <c r="F261" s="46">
        <v>0</v>
      </c>
      <c r="G261" s="47"/>
      <c r="H261" s="5">
        <v>1</v>
      </c>
      <c r="I261" s="5">
        <v>1</v>
      </c>
      <c r="J261" s="5">
        <v>1</v>
      </c>
      <c r="K261" s="5">
        <v>1</v>
      </c>
      <c r="L261">
        <f t="shared" si="19"/>
        <v>4</v>
      </c>
      <c r="M261">
        <f t="shared" si="20"/>
        <v>19.047619047619047</v>
      </c>
      <c r="N261">
        <f t="shared" si="21"/>
        <v>1.2775471095496647E-3</v>
      </c>
      <c r="O261">
        <v>381</v>
      </c>
      <c r="P261">
        <f>L261/O261</f>
        <v>1.0498687664041995E-2</v>
      </c>
    </row>
    <row r="262" spans="1:16" ht="17.149999999999999" customHeight="1">
      <c r="A262" s="5">
        <v>256</v>
      </c>
      <c r="B262" s="2" t="s">
        <v>480</v>
      </c>
      <c r="C262" s="2" t="s">
        <v>481</v>
      </c>
      <c r="D262" s="5">
        <v>21</v>
      </c>
      <c r="E262" s="5">
        <v>0</v>
      </c>
      <c r="F262" s="46">
        <v>0</v>
      </c>
      <c r="G262" s="47"/>
      <c r="H262" s="5">
        <v>2</v>
      </c>
      <c r="I262" s="5">
        <v>3</v>
      </c>
      <c r="J262" s="5">
        <v>0</v>
      </c>
      <c r="K262" s="5">
        <v>3</v>
      </c>
      <c r="L262">
        <f t="shared" ref="L262:L325" si="27">SUM(E262:K262)</f>
        <v>8</v>
      </c>
      <c r="M262">
        <f t="shared" si="20"/>
        <v>38.095238095238095</v>
      </c>
      <c r="N262">
        <f t="shared" si="21"/>
        <v>2.5550942190993293E-3</v>
      </c>
      <c r="O262">
        <v>163</v>
      </c>
      <c r="P262">
        <f>L262/O262</f>
        <v>4.9079754601226995E-2</v>
      </c>
    </row>
    <row r="263" spans="1:16" ht="24" customHeight="1">
      <c r="A263" s="5">
        <v>257</v>
      </c>
      <c r="B263" s="2" t="s">
        <v>482</v>
      </c>
      <c r="C263" s="2" t="s">
        <v>483</v>
      </c>
      <c r="D263" s="5">
        <v>21</v>
      </c>
      <c r="E263" s="5">
        <v>0</v>
      </c>
      <c r="F263" s="46">
        <v>2</v>
      </c>
      <c r="G263" s="47"/>
      <c r="H263" s="5">
        <v>6</v>
      </c>
      <c r="I263" s="5">
        <v>4</v>
      </c>
      <c r="J263" s="5">
        <v>2</v>
      </c>
      <c r="K263" s="5">
        <v>0</v>
      </c>
      <c r="L263">
        <f t="shared" si="27"/>
        <v>14</v>
      </c>
      <c r="M263">
        <f t="shared" si="20"/>
        <v>66.666666666666671</v>
      </c>
      <c r="N263">
        <f t="shared" si="21"/>
        <v>4.4714148834238262E-3</v>
      </c>
      <c r="O263">
        <v>2909</v>
      </c>
      <c r="P263">
        <f>L263/O263</f>
        <v>4.8126503953248535E-3</v>
      </c>
    </row>
    <row r="264" spans="1:16" ht="17.149999999999999" customHeight="1">
      <c r="A264" s="5">
        <v>258</v>
      </c>
      <c r="B264" s="2" t="s">
        <v>11</v>
      </c>
      <c r="C264" s="2" t="s">
        <v>484</v>
      </c>
      <c r="D264" s="5">
        <v>21</v>
      </c>
      <c r="E264" s="5">
        <v>0</v>
      </c>
      <c r="F264" s="46">
        <v>0</v>
      </c>
      <c r="G264" s="47"/>
      <c r="H264" s="5">
        <v>0</v>
      </c>
      <c r="I264" s="5">
        <v>0</v>
      </c>
      <c r="J264" s="5">
        <v>1</v>
      </c>
      <c r="K264" s="5">
        <v>0</v>
      </c>
      <c r="L264">
        <f t="shared" si="27"/>
        <v>1</v>
      </c>
      <c r="M264">
        <f t="shared" ref="M264:M327" si="28">L264*100/D264</f>
        <v>4.7619047619047619</v>
      </c>
      <c r="N264">
        <f t="shared" si="21"/>
        <v>3.1938677738741617E-4</v>
      </c>
      <c r="O264" t="s">
        <v>660</v>
      </c>
    </row>
    <row r="265" spans="1:16" ht="15" customHeight="1">
      <c r="A265" s="5">
        <v>259</v>
      </c>
      <c r="B265" s="2" t="s">
        <v>485</v>
      </c>
      <c r="C265" s="2" t="s">
        <v>486</v>
      </c>
      <c r="D265" s="5">
        <v>21</v>
      </c>
      <c r="E265" s="5">
        <v>0</v>
      </c>
      <c r="F265" s="46">
        <v>1</v>
      </c>
      <c r="G265" s="47"/>
      <c r="H265" s="5">
        <v>0</v>
      </c>
      <c r="I265" s="5">
        <v>0</v>
      </c>
      <c r="J265" s="5">
        <v>3</v>
      </c>
      <c r="K265" s="5">
        <v>0</v>
      </c>
      <c r="L265">
        <f t="shared" si="27"/>
        <v>4</v>
      </c>
      <c r="M265">
        <f t="shared" si="28"/>
        <v>19.047619047619047</v>
      </c>
      <c r="N265">
        <f t="shared" si="21"/>
        <v>1.2775471095496647E-3</v>
      </c>
      <c r="O265">
        <v>1152</v>
      </c>
      <c r="P265">
        <f>L265/O265</f>
        <v>3.472222222222222E-3</v>
      </c>
    </row>
    <row r="266" spans="1:16" ht="17.149999999999999" customHeight="1">
      <c r="A266" s="5">
        <v>260</v>
      </c>
      <c r="B266" s="2" t="s">
        <v>487</v>
      </c>
      <c r="C266" s="2" t="s">
        <v>488</v>
      </c>
      <c r="D266" s="5">
        <v>21</v>
      </c>
      <c r="E266" s="5">
        <v>0</v>
      </c>
      <c r="F266" s="46">
        <v>1</v>
      </c>
      <c r="G266" s="47"/>
      <c r="H266" s="5">
        <v>3</v>
      </c>
      <c r="I266" s="5">
        <v>2</v>
      </c>
      <c r="J266" s="5">
        <v>2</v>
      </c>
      <c r="K266" s="5">
        <v>3</v>
      </c>
      <c r="L266">
        <f t="shared" si="27"/>
        <v>11</v>
      </c>
      <c r="M266">
        <f t="shared" si="28"/>
        <v>52.38095238095238</v>
      </c>
      <c r="N266">
        <f t="shared" ref="N266:N329" si="29">L266/3131</f>
        <v>3.5132545512615776E-3</v>
      </c>
      <c r="O266">
        <v>515</v>
      </c>
      <c r="P266">
        <f>L266/O266</f>
        <v>2.1359223300970873E-2</v>
      </c>
    </row>
    <row r="267" spans="1:16" ht="17.149999999999999" customHeight="1">
      <c r="A267" s="5">
        <v>261</v>
      </c>
      <c r="B267" s="2" t="s">
        <v>489</v>
      </c>
      <c r="C267" s="2" t="s">
        <v>490</v>
      </c>
      <c r="D267" s="5">
        <v>20</v>
      </c>
      <c r="E267" s="5">
        <v>0</v>
      </c>
      <c r="F267" s="46">
        <v>0</v>
      </c>
      <c r="G267" s="47"/>
      <c r="H267" s="5">
        <v>4</v>
      </c>
      <c r="I267" s="5">
        <v>7</v>
      </c>
      <c r="J267" s="5">
        <v>3</v>
      </c>
      <c r="K267" s="5">
        <v>1</v>
      </c>
      <c r="L267">
        <f t="shared" si="27"/>
        <v>15</v>
      </c>
      <c r="M267">
        <f t="shared" si="28"/>
        <v>75</v>
      </c>
      <c r="N267">
        <f t="shared" si="29"/>
        <v>4.7908016608112424E-3</v>
      </c>
      <c r="O267">
        <v>1352</v>
      </c>
      <c r="P267">
        <f>L267/O267</f>
        <v>1.1094674556213017E-2</v>
      </c>
    </row>
    <row r="268" spans="1:16" ht="17.149999999999999" customHeight="1">
      <c r="A268" s="5">
        <v>262</v>
      </c>
      <c r="B268" s="2" t="s">
        <v>491</v>
      </c>
      <c r="C268" s="2" t="s">
        <v>492</v>
      </c>
      <c r="D268" s="5">
        <v>20</v>
      </c>
      <c r="E268" s="5">
        <v>0</v>
      </c>
      <c r="F268" s="46">
        <v>1</v>
      </c>
      <c r="G268" s="47"/>
      <c r="H268" s="5">
        <v>1</v>
      </c>
      <c r="I268" s="5">
        <v>6</v>
      </c>
      <c r="J268" s="5">
        <v>1</v>
      </c>
      <c r="K268" s="5">
        <v>3</v>
      </c>
      <c r="L268">
        <f t="shared" si="27"/>
        <v>12</v>
      </c>
      <c r="M268">
        <f t="shared" si="28"/>
        <v>60</v>
      </c>
      <c r="N268">
        <f t="shared" si="29"/>
        <v>3.8326413286489938E-3</v>
      </c>
      <c r="O268">
        <v>744</v>
      </c>
      <c r="P268">
        <f>L268/O268</f>
        <v>1.6129032258064516E-2</v>
      </c>
    </row>
    <row r="269" spans="1:16" ht="24" customHeight="1">
      <c r="A269" s="5">
        <v>263</v>
      </c>
      <c r="B269" s="2" t="s">
        <v>11</v>
      </c>
      <c r="C269" s="2" t="s">
        <v>493</v>
      </c>
      <c r="D269" s="5">
        <v>20</v>
      </c>
      <c r="E269" s="5">
        <v>0</v>
      </c>
      <c r="F269" s="46">
        <v>0</v>
      </c>
      <c r="G269" s="47"/>
      <c r="H269" s="5">
        <v>0</v>
      </c>
      <c r="I269" s="5">
        <v>4</v>
      </c>
      <c r="J269" s="5">
        <v>11</v>
      </c>
      <c r="K269" s="5">
        <v>4</v>
      </c>
      <c r="L269">
        <f t="shared" si="27"/>
        <v>19</v>
      </c>
      <c r="M269">
        <f t="shared" si="28"/>
        <v>95</v>
      </c>
      <c r="N269">
        <f t="shared" si="29"/>
        <v>6.0683487703609073E-3</v>
      </c>
      <c r="O269" t="s">
        <v>646</v>
      </c>
    </row>
    <row r="270" spans="1:16" ht="17.149999999999999" customHeight="1">
      <c r="A270" s="5">
        <v>264</v>
      </c>
      <c r="B270" s="2" t="s">
        <v>494</v>
      </c>
      <c r="C270" s="2" t="s">
        <v>495</v>
      </c>
      <c r="D270" s="5">
        <v>20</v>
      </c>
      <c r="E270" s="5">
        <v>1</v>
      </c>
      <c r="F270" s="46">
        <v>0</v>
      </c>
      <c r="G270" s="47"/>
      <c r="H270" s="5">
        <v>0</v>
      </c>
      <c r="I270" s="5">
        <v>1</v>
      </c>
      <c r="J270" s="5">
        <v>0</v>
      </c>
      <c r="K270" s="5">
        <v>1</v>
      </c>
      <c r="L270">
        <f t="shared" si="27"/>
        <v>3</v>
      </c>
      <c r="M270">
        <f t="shared" si="28"/>
        <v>15</v>
      </c>
      <c r="N270">
        <f t="shared" si="29"/>
        <v>9.5816033216224845E-4</v>
      </c>
      <c r="O270">
        <v>800</v>
      </c>
      <c r="P270">
        <f>L270/O270</f>
        <v>3.7499999999999999E-3</v>
      </c>
    </row>
    <row r="271" spans="1:16" ht="17.149999999999999" customHeight="1">
      <c r="A271" s="5">
        <v>265</v>
      </c>
      <c r="B271" s="2" t="s">
        <v>11</v>
      </c>
      <c r="C271" s="2" t="s">
        <v>496</v>
      </c>
      <c r="D271" s="5">
        <v>20</v>
      </c>
      <c r="E271" s="5">
        <v>0</v>
      </c>
      <c r="F271" s="46">
        <v>0</v>
      </c>
      <c r="G271" s="47"/>
      <c r="H271" s="5">
        <v>0</v>
      </c>
      <c r="I271" s="5">
        <v>0</v>
      </c>
      <c r="J271" s="5">
        <v>0</v>
      </c>
      <c r="K271" s="5">
        <v>0</v>
      </c>
      <c r="L271">
        <f t="shared" si="27"/>
        <v>0</v>
      </c>
      <c r="M271">
        <f t="shared" si="28"/>
        <v>0</v>
      </c>
      <c r="N271">
        <f t="shared" si="29"/>
        <v>0</v>
      </c>
      <c r="O271" t="s">
        <v>646</v>
      </c>
    </row>
    <row r="272" spans="1:16" ht="17.149999999999999" customHeight="1">
      <c r="A272" s="5">
        <v>266</v>
      </c>
      <c r="B272" s="2" t="s">
        <v>47</v>
      </c>
      <c r="C272" s="2" t="s">
        <v>497</v>
      </c>
      <c r="D272" s="5">
        <v>20</v>
      </c>
      <c r="E272" s="5">
        <v>0</v>
      </c>
      <c r="F272" s="46">
        <v>0</v>
      </c>
      <c r="G272" s="47"/>
      <c r="H272" s="5">
        <v>1</v>
      </c>
      <c r="I272" s="5">
        <v>0</v>
      </c>
      <c r="J272" s="5">
        <v>0</v>
      </c>
      <c r="K272" s="5">
        <v>0</v>
      </c>
      <c r="L272">
        <f t="shared" si="27"/>
        <v>1</v>
      </c>
      <c r="M272">
        <f t="shared" si="28"/>
        <v>5</v>
      </c>
      <c r="N272">
        <f t="shared" si="29"/>
        <v>3.1938677738741617E-4</v>
      </c>
      <c r="O272">
        <v>3438</v>
      </c>
      <c r="P272">
        <f t="shared" ref="P272:P277" si="30">L272/O272</f>
        <v>2.9086678301337986E-4</v>
      </c>
    </row>
    <row r="273" spans="1:16" ht="17.149999999999999" customHeight="1">
      <c r="A273" s="5">
        <v>267</v>
      </c>
      <c r="B273" s="2" t="s">
        <v>498</v>
      </c>
      <c r="C273" s="2" t="s">
        <v>499</v>
      </c>
      <c r="D273" s="5">
        <v>20</v>
      </c>
      <c r="E273" s="5">
        <v>0</v>
      </c>
      <c r="F273" s="46">
        <v>1</v>
      </c>
      <c r="G273" s="47"/>
      <c r="H273" s="5">
        <v>0</v>
      </c>
      <c r="I273" s="5">
        <v>1</v>
      </c>
      <c r="J273" s="5">
        <v>2</v>
      </c>
      <c r="K273" s="5">
        <v>0</v>
      </c>
      <c r="L273">
        <f t="shared" si="27"/>
        <v>4</v>
      </c>
      <c r="M273">
        <f t="shared" si="28"/>
        <v>20</v>
      </c>
      <c r="N273">
        <f t="shared" si="29"/>
        <v>1.2775471095496647E-3</v>
      </c>
      <c r="O273">
        <v>5574</v>
      </c>
      <c r="P273">
        <f t="shared" si="30"/>
        <v>7.176175098672408E-4</v>
      </c>
    </row>
    <row r="274" spans="1:16" ht="17.149999999999999" customHeight="1">
      <c r="A274" s="5">
        <v>268</v>
      </c>
      <c r="B274" s="2" t="s">
        <v>11</v>
      </c>
      <c r="C274" s="2" t="s">
        <v>500</v>
      </c>
      <c r="D274" s="5">
        <v>20</v>
      </c>
      <c r="E274" s="5">
        <v>3</v>
      </c>
      <c r="F274" s="46">
        <v>4</v>
      </c>
      <c r="G274" s="47"/>
      <c r="H274" s="5">
        <v>1</v>
      </c>
      <c r="I274" s="5">
        <v>2</v>
      </c>
      <c r="J274" s="5">
        <v>3</v>
      </c>
      <c r="K274" s="5">
        <v>1</v>
      </c>
      <c r="L274">
        <f t="shared" si="27"/>
        <v>14</v>
      </c>
      <c r="M274">
        <f t="shared" si="28"/>
        <v>70</v>
      </c>
      <c r="N274">
        <f t="shared" si="29"/>
        <v>4.4714148834238262E-3</v>
      </c>
      <c r="O274">
        <v>959</v>
      </c>
      <c r="P274">
        <f t="shared" si="30"/>
        <v>1.4598540145985401E-2</v>
      </c>
    </row>
    <row r="275" spans="1:16" ht="24" customHeight="1">
      <c r="A275" s="5">
        <v>269</v>
      </c>
      <c r="B275" s="2" t="s">
        <v>501</v>
      </c>
      <c r="C275" s="2" t="s">
        <v>502</v>
      </c>
      <c r="D275" s="5">
        <v>20</v>
      </c>
      <c r="E275" s="5">
        <v>0</v>
      </c>
      <c r="F275" s="46">
        <v>0</v>
      </c>
      <c r="G275" s="47"/>
      <c r="H275" s="5">
        <v>1</v>
      </c>
      <c r="I275" s="5">
        <v>1</v>
      </c>
      <c r="J275" s="5">
        <v>1</v>
      </c>
      <c r="K275" s="5">
        <v>2</v>
      </c>
      <c r="L275">
        <f t="shared" si="27"/>
        <v>5</v>
      </c>
      <c r="M275">
        <f t="shared" si="28"/>
        <v>25</v>
      </c>
      <c r="N275">
        <f t="shared" si="29"/>
        <v>1.5969338869370809E-3</v>
      </c>
      <c r="O275">
        <v>2504</v>
      </c>
      <c r="P275">
        <f t="shared" si="30"/>
        <v>1.9968051118210862E-3</v>
      </c>
    </row>
    <row r="276" spans="1:16" ht="24" customHeight="1">
      <c r="A276" s="5">
        <v>270</v>
      </c>
      <c r="B276" s="2" t="s">
        <v>11</v>
      </c>
      <c r="C276" s="2" t="s">
        <v>503</v>
      </c>
      <c r="D276" s="5">
        <v>19</v>
      </c>
      <c r="E276" s="5">
        <v>0</v>
      </c>
      <c r="F276" s="46">
        <v>0</v>
      </c>
      <c r="G276" s="47"/>
      <c r="H276" s="5">
        <v>2</v>
      </c>
      <c r="I276" s="5">
        <v>6</v>
      </c>
      <c r="J276" s="5">
        <v>3</v>
      </c>
      <c r="K276" s="5">
        <v>3</v>
      </c>
      <c r="L276">
        <f t="shared" si="27"/>
        <v>14</v>
      </c>
      <c r="M276">
        <f t="shared" si="28"/>
        <v>73.684210526315795</v>
      </c>
      <c r="N276">
        <f t="shared" si="29"/>
        <v>4.4714148834238262E-3</v>
      </c>
      <c r="O276">
        <v>3608</v>
      </c>
      <c r="P276">
        <f t="shared" si="30"/>
        <v>3.8802660753880268E-3</v>
      </c>
    </row>
    <row r="277" spans="1:16" ht="15" customHeight="1">
      <c r="A277" s="5">
        <v>271</v>
      </c>
      <c r="B277" s="2" t="s">
        <v>504</v>
      </c>
      <c r="C277" s="2" t="s">
        <v>505</v>
      </c>
      <c r="D277" s="5">
        <v>19</v>
      </c>
      <c r="E277" s="5">
        <v>2</v>
      </c>
      <c r="F277" s="46">
        <v>12</v>
      </c>
      <c r="G277" s="47"/>
      <c r="H277" s="5">
        <v>5</v>
      </c>
      <c r="I277" s="5">
        <v>0</v>
      </c>
      <c r="J277" s="5">
        <v>0</v>
      </c>
      <c r="K277" s="5">
        <v>0</v>
      </c>
      <c r="L277">
        <f t="shared" si="27"/>
        <v>19</v>
      </c>
      <c r="M277">
        <f t="shared" si="28"/>
        <v>100</v>
      </c>
      <c r="N277">
        <f t="shared" si="29"/>
        <v>6.0683487703609073E-3</v>
      </c>
      <c r="O277">
        <v>144</v>
      </c>
      <c r="P277">
        <f t="shared" si="30"/>
        <v>0.13194444444444445</v>
      </c>
    </row>
    <row r="278" spans="1:16" ht="24" customHeight="1">
      <c r="A278" s="5">
        <v>272</v>
      </c>
      <c r="B278" s="2" t="s">
        <v>11</v>
      </c>
      <c r="C278" s="2" t="s">
        <v>506</v>
      </c>
      <c r="D278" s="5">
        <v>19</v>
      </c>
      <c r="E278" s="5">
        <v>0</v>
      </c>
      <c r="F278" s="46">
        <v>4</v>
      </c>
      <c r="G278" s="47"/>
      <c r="H278" s="5">
        <v>8</v>
      </c>
      <c r="I278" s="5">
        <v>3</v>
      </c>
      <c r="J278" s="5">
        <v>0</v>
      </c>
      <c r="K278" s="5">
        <v>0</v>
      </c>
      <c r="L278">
        <f t="shared" si="27"/>
        <v>15</v>
      </c>
      <c r="M278">
        <f t="shared" si="28"/>
        <v>78.94736842105263</v>
      </c>
      <c r="N278">
        <f t="shared" si="29"/>
        <v>4.7908016608112424E-3</v>
      </c>
      <c r="O278" t="s">
        <v>646</v>
      </c>
    </row>
    <row r="279" spans="1:16" ht="17.149999999999999" customHeight="1">
      <c r="A279" s="5">
        <v>273</v>
      </c>
      <c r="B279" s="2" t="s">
        <v>507</v>
      </c>
      <c r="C279" s="2" t="s">
        <v>508</v>
      </c>
      <c r="D279" s="5">
        <v>19</v>
      </c>
      <c r="E279" s="5">
        <v>0</v>
      </c>
      <c r="F279" s="46">
        <v>1</v>
      </c>
      <c r="G279" s="47"/>
      <c r="H279" s="5">
        <v>1</v>
      </c>
      <c r="I279" s="5">
        <v>0</v>
      </c>
      <c r="J279" s="5">
        <v>0</v>
      </c>
      <c r="K279" s="5">
        <v>1</v>
      </c>
      <c r="L279">
        <f t="shared" si="27"/>
        <v>3</v>
      </c>
      <c r="M279">
        <f t="shared" si="28"/>
        <v>15.789473684210526</v>
      </c>
      <c r="N279">
        <f t="shared" si="29"/>
        <v>9.5816033216224845E-4</v>
      </c>
      <c r="O279">
        <v>5817</v>
      </c>
      <c r="P279">
        <f t="shared" ref="P279:P285" si="31">L279/O279</f>
        <v>5.1572975760701394E-4</v>
      </c>
    </row>
    <row r="280" spans="1:16" ht="17.149999999999999" customHeight="1">
      <c r="A280" s="5">
        <v>274</v>
      </c>
      <c r="B280" s="2" t="s">
        <v>509</v>
      </c>
      <c r="C280" s="2" t="s">
        <v>510</v>
      </c>
      <c r="D280" s="5">
        <v>19</v>
      </c>
      <c r="E280" s="5">
        <v>0</v>
      </c>
      <c r="F280" s="46">
        <v>1</v>
      </c>
      <c r="G280" s="47"/>
      <c r="H280" s="5">
        <v>2</v>
      </c>
      <c r="I280" s="5">
        <v>4</v>
      </c>
      <c r="J280" s="5">
        <v>3</v>
      </c>
      <c r="K280" s="5">
        <v>0</v>
      </c>
      <c r="L280">
        <f t="shared" si="27"/>
        <v>10</v>
      </c>
      <c r="M280">
        <f t="shared" si="28"/>
        <v>52.631578947368418</v>
      </c>
      <c r="N280">
        <f t="shared" si="29"/>
        <v>3.1938677738741618E-3</v>
      </c>
      <c r="O280">
        <v>4168</v>
      </c>
      <c r="P280">
        <f t="shared" si="31"/>
        <v>2.3992322456813818E-3</v>
      </c>
    </row>
    <row r="281" spans="1:16" ht="24" customHeight="1">
      <c r="A281" s="5">
        <v>275</v>
      </c>
      <c r="B281" s="2" t="s">
        <v>511</v>
      </c>
      <c r="C281" s="2" t="s">
        <v>512</v>
      </c>
      <c r="D281" s="5">
        <v>19</v>
      </c>
      <c r="E281" s="5">
        <v>0</v>
      </c>
      <c r="F281" s="46">
        <v>2</v>
      </c>
      <c r="G281" s="47"/>
      <c r="H281" s="5">
        <v>1</v>
      </c>
      <c r="I281" s="5">
        <v>0</v>
      </c>
      <c r="J281" s="5">
        <v>2</v>
      </c>
      <c r="K281" s="5">
        <v>1</v>
      </c>
      <c r="L281">
        <f t="shared" si="27"/>
        <v>6</v>
      </c>
      <c r="M281">
        <f t="shared" si="28"/>
        <v>31.578947368421051</v>
      </c>
      <c r="N281">
        <f t="shared" si="29"/>
        <v>1.9163206643244969E-3</v>
      </c>
      <c r="O281">
        <v>670</v>
      </c>
      <c r="P281">
        <f t="shared" si="31"/>
        <v>8.9552238805970154E-3</v>
      </c>
    </row>
    <row r="282" spans="1:16" ht="17.149999999999999" customHeight="1">
      <c r="A282" s="5">
        <v>276</v>
      </c>
      <c r="B282" s="2" t="s">
        <v>11</v>
      </c>
      <c r="C282" s="2" t="s">
        <v>513</v>
      </c>
      <c r="D282" s="5">
        <v>19</v>
      </c>
      <c r="E282" s="5">
        <v>0</v>
      </c>
      <c r="F282" s="46">
        <v>0</v>
      </c>
      <c r="G282" s="47"/>
      <c r="H282" s="5">
        <v>0</v>
      </c>
      <c r="I282" s="5">
        <v>1</v>
      </c>
      <c r="J282" s="5">
        <v>0</v>
      </c>
      <c r="K282" s="5">
        <v>0</v>
      </c>
      <c r="L282">
        <f t="shared" si="27"/>
        <v>1</v>
      </c>
      <c r="M282">
        <f t="shared" si="28"/>
        <v>5.2631578947368425</v>
      </c>
      <c r="N282">
        <f t="shared" si="29"/>
        <v>3.1938677738741617E-4</v>
      </c>
      <c r="O282">
        <v>317</v>
      </c>
      <c r="P282">
        <f t="shared" si="31"/>
        <v>3.1545741324921135E-3</v>
      </c>
    </row>
    <row r="283" spans="1:16" ht="24" customHeight="1">
      <c r="A283" s="5">
        <v>277</v>
      </c>
      <c r="B283" s="2" t="s">
        <v>514</v>
      </c>
      <c r="C283" s="2" t="s">
        <v>515</v>
      </c>
      <c r="D283" s="5">
        <v>19</v>
      </c>
      <c r="E283" s="5">
        <v>0</v>
      </c>
      <c r="F283" s="46">
        <v>4</v>
      </c>
      <c r="G283" s="47"/>
      <c r="H283" s="5">
        <v>1</v>
      </c>
      <c r="I283" s="5">
        <v>1</v>
      </c>
      <c r="J283" s="5">
        <v>2</v>
      </c>
      <c r="K283" s="5">
        <v>1</v>
      </c>
      <c r="L283">
        <f t="shared" si="27"/>
        <v>9</v>
      </c>
      <c r="M283">
        <f t="shared" si="28"/>
        <v>47.368421052631582</v>
      </c>
      <c r="N283">
        <f t="shared" si="29"/>
        <v>2.8744809964867456E-3</v>
      </c>
      <c r="O283">
        <v>924</v>
      </c>
      <c r="P283">
        <f t="shared" si="31"/>
        <v>9.74025974025974E-3</v>
      </c>
    </row>
    <row r="284" spans="1:16" ht="17.149999999999999" customHeight="1">
      <c r="A284" s="5">
        <v>278</v>
      </c>
      <c r="B284" s="2" t="s">
        <v>516</v>
      </c>
      <c r="C284" s="2" t="s">
        <v>517</v>
      </c>
      <c r="D284" s="5">
        <v>19</v>
      </c>
      <c r="E284" s="5">
        <v>0</v>
      </c>
      <c r="F284" s="46">
        <v>0</v>
      </c>
      <c r="G284" s="47"/>
      <c r="H284" s="5">
        <v>1</v>
      </c>
      <c r="I284" s="5">
        <v>1</v>
      </c>
      <c r="J284" s="5">
        <v>1</v>
      </c>
      <c r="K284" s="5">
        <v>3</v>
      </c>
      <c r="L284">
        <f t="shared" si="27"/>
        <v>6</v>
      </c>
      <c r="M284">
        <f t="shared" si="28"/>
        <v>31.578947368421051</v>
      </c>
      <c r="N284">
        <f t="shared" si="29"/>
        <v>1.9163206643244969E-3</v>
      </c>
      <c r="O284">
        <v>1797</v>
      </c>
      <c r="P284">
        <f t="shared" si="31"/>
        <v>3.3388981636060101E-3</v>
      </c>
    </row>
    <row r="285" spans="1:16" ht="15" customHeight="1">
      <c r="A285" s="5">
        <v>279</v>
      </c>
      <c r="B285" s="2" t="s">
        <v>518</v>
      </c>
      <c r="C285" s="2" t="s">
        <v>519</v>
      </c>
      <c r="D285" s="5">
        <v>19</v>
      </c>
      <c r="E285" s="5">
        <v>0</v>
      </c>
      <c r="F285" s="46">
        <v>5</v>
      </c>
      <c r="G285" s="47"/>
      <c r="H285" s="5">
        <v>1</v>
      </c>
      <c r="I285" s="5">
        <v>2</v>
      </c>
      <c r="J285" s="5">
        <v>1</v>
      </c>
      <c r="K285" s="5">
        <v>1</v>
      </c>
      <c r="L285">
        <f t="shared" si="27"/>
        <v>10</v>
      </c>
      <c r="M285">
        <f t="shared" si="28"/>
        <v>52.631578947368418</v>
      </c>
      <c r="N285">
        <f t="shared" si="29"/>
        <v>3.1938677738741618E-3</v>
      </c>
      <c r="O285">
        <v>1330</v>
      </c>
      <c r="P285">
        <f t="shared" si="31"/>
        <v>7.5187969924812026E-3</v>
      </c>
    </row>
    <row r="286" spans="1:16" ht="17.149999999999999" customHeight="1">
      <c r="A286" s="5">
        <v>280</v>
      </c>
      <c r="B286" s="2" t="s">
        <v>11</v>
      </c>
      <c r="C286" s="2" t="s">
        <v>520</v>
      </c>
      <c r="D286" s="5">
        <v>19</v>
      </c>
      <c r="E286" s="5">
        <v>0</v>
      </c>
      <c r="F286" s="46">
        <v>2</v>
      </c>
      <c r="G286" s="47"/>
      <c r="H286" s="5">
        <v>2</v>
      </c>
      <c r="I286" s="5">
        <v>5</v>
      </c>
      <c r="J286" s="5">
        <v>1</v>
      </c>
      <c r="K286" s="5">
        <v>5</v>
      </c>
      <c r="L286">
        <f t="shared" si="27"/>
        <v>15</v>
      </c>
      <c r="M286">
        <f t="shared" si="28"/>
        <v>78.94736842105263</v>
      </c>
      <c r="N286">
        <f t="shared" si="29"/>
        <v>4.7908016608112424E-3</v>
      </c>
      <c r="O286" t="s">
        <v>646</v>
      </c>
    </row>
    <row r="287" spans="1:16" ht="17.149999999999999" customHeight="1">
      <c r="A287" s="5">
        <v>281</v>
      </c>
      <c r="B287" s="2" t="s">
        <v>521</v>
      </c>
      <c r="C287" s="2" t="s">
        <v>522</v>
      </c>
      <c r="D287" s="5">
        <v>19</v>
      </c>
      <c r="E287" s="5">
        <v>1</v>
      </c>
      <c r="F287" s="46">
        <v>2</v>
      </c>
      <c r="G287" s="47"/>
      <c r="H287" s="5">
        <v>1</v>
      </c>
      <c r="I287" s="5">
        <v>4</v>
      </c>
      <c r="J287" s="5">
        <v>2</v>
      </c>
      <c r="K287" s="5">
        <v>1</v>
      </c>
      <c r="L287">
        <f t="shared" si="27"/>
        <v>11</v>
      </c>
      <c r="M287">
        <f t="shared" si="28"/>
        <v>57.89473684210526</v>
      </c>
      <c r="N287">
        <f t="shared" si="29"/>
        <v>3.5132545512615776E-3</v>
      </c>
      <c r="O287">
        <v>12225</v>
      </c>
      <c r="P287">
        <f>L287/O287</f>
        <v>8.9979550102249487E-4</v>
      </c>
    </row>
    <row r="288" spans="1:16" ht="15" customHeight="1">
      <c r="A288" s="5">
        <v>282</v>
      </c>
      <c r="B288" s="2" t="s">
        <v>11</v>
      </c>
      <c r="C288" s="2" t="s">
        <v>523</v>
      </c>
      <c r="D288" s="5">
        <v>18</v>
      </c>
      <c r="E288" s="5">
        <v>0</v>
      </c>
      <c r="F288" s="46">
        <v>0</v>
      </c>
      <c r="G288" s="47"/>
      <c r="H288" s="5">
        <v>0</v>
      </c>
      <c r="I288" s="5">
        <v>1</v>
      </c>
      <c r="J288" s="5">
        <v>2</v>
      </c>
      <c r="K288" s="5">
        <v>2</v>
      </c>
      <c r="L288">
        <f t="shared" si="27"/>
        <v>5</v>
      </c>
      <c r="M288">
        <f t="shared" si="28"/>
        <v>27.777777777777779</v>
      </c>
      <c r="N288">
        <f t="shared" si="29"/>
        <v>1.5969338869370809E-3</v>
      </c>
      <c r="O288" t="s">
        <v>646</v>
      </c>
    </row>
    <row r="289" spans="1:16" ht="17.149999999999999" customHeight="1">
      <c r="A289" s="5">
        <v>283</v>
      </c>
      <c r="B289" s="2" t="s">
        <v>524</v>
      </c>
      <c r="C289" s="2" t="s">
        <v>525</v>
      </c>
      <c r="D289" s="5">
        <v>18</v>
      </c>
      <c r="E289" s="5">
        <v>1</v>
      </c>
      <c r="F289" s="46">
        <v>0</v>
      </c>
      <c r="G289" s="47"/>
      <c r="H289" s="5">
        <v>1</v>
      </c>
      <c r="I289" s="5">
        <v>4</v>
      </c>
      <c r="J289" s="5">
        <v>3</v>
      </c>
      <c r="K289" s="5">
        <v>1</v>
      </c>
      <c r="L289">
        <f t="shared" si="27"/>
        <v>10</v>
      </c>
      <c r="M289">
        <f t="shared" si="28"/>
        <v>55.555555555555557</v>
      </c>
      <c r="N289">
        <f t="shared" si="29"/>
        <v>3.1938677738741618E-3</v>
      </c>
      <c r="O289">
        <v>5248</v>
      </c>
      <c r="P289">
        <f t="shared" ref="P289:P300" si="32">L289/O289</f>
        <v>1.9054878048780487E-3</v>
      </c>
    </row>
    <row r="290" spans="1:16" ht="17.149999999999999" customHeight="1">
      <c r="A290" s="5">
        <v>284</v>
      </c>
      <c r="B290" s="2" t="s">
        <v>526</v>
      </c>
      <c r="C290" s="2" t="s">
        <v>527</v>
      </c>
      <c r="D290" s="5">
        <v>18</v>
      </c>
      <c r="E290" s="5">
        <v>0</v>
      </c>
      <c r="F290" s="46">
        <v>0</v>
      </c>
      <c r="G290" s="47"/>
      <c r="H290" s="5">
        <v>2</v>
      </c>
      <c r="I290" s="5">
        <v>4</v>
      </c>
      <c r="J290" s="5">
        <v>1</v>
      </c>
      <c r="K290" s="5">
        <v>8</v>
      </c>
      <c r="L290">
        <f t="shared" si="27"/>
        <v>15</v>
      </c>
      <c r="M290">
        <f t="shared" si="28"/>
        <v>83.333333333333329</v>
      </c>
      <c r="N290">
        <f t="shared" si="29"/>
        <v>4.7908016608112424E-3</v>
      </c>
      <c r="O290">
        <v>3666</v>
      </c>
      <c r="P290">
        <f t="shared" si="32"/>
        <v>4.0916530278232409E-3</v>
      </c>
    </row>
    <row r="291" spans="1:16" ht="17.149999999999999" customHeight="1">
      <c r="A291" s="5">
        <v>285</v>
      </c>
      <c r="B291" s="2" t="s">
        <v>528</v>
      </c>
      <c r="C291" s="2" t="s">
        <v>529</v>
      </c>
      <c r="D291" s="5">
        <v>18</v>
      </c>
      <c r="E291" s="5">
        <v>0</v>
      </c>
      <c r="F291" s="46">
        <v>2</v>
      </c>
      <c r="G291" s="47"/>
      <c r="H291" s="5">
        <v>0</v>
      </c>
      <c r="I291" s="5">
        <v>2</v>
      </c>
      <c r="J291" s="5">
        <v>4</v>
      </c>
      <c r="K291" s="5">
        <v>1</v>
      </c>
      <c r="L291">
        <f t="shared" si="27"/>
        <v>9</v>
      </c>
      <c r="M291">
        <f t="shared" si="28"/>
        <v>50</v>
      </c>
      <c r="N291">
        <f t="shared" si="29"/>
        <v>2.8744809964867456E-3</v>
      </c>
      <c r="O291">
        <v>1159</v>
      </c>
      <c r="P291">
        <f t="shared" si="32"/>
        <v>7.7653149266609144E-3</v>
      </c>
    </row>
    <row r="292" spans="1:16" ht="24" customHeight="1">
      <c r="A292" s="5">
        <v>286</v>
      </c>
      <c r="B292" s="2" t="s">
        <v>530</v>
      </c>
      <c r="C292" s="2" t="s">
        <v>531</v>
      </c>
      <c r="D292" s="5">
        <v>18</v>
      </c>
      <c r="E292" s="5">
        <v>0</v>
      </c>
      <c r="F292" s="46">
        <v>0</v>
      </c>
      <c r="G292" s="47"/>
      <c r="H292" s="5">
        <v>1</v>
      </c>
      <c r="I292" s="5">
        <v>2</v>
      </c>
      <c r="J292" s="5">
        <v>2</v>
      </c>
      <c r="K292" s="5">
        <v>3</v>
      </c>
      <c r="L292">
        <f t="shared" si="27"/>
        <v>8</v>
      </c>
      <c r="M292">
        <f t="shared" si="28"/>
        <v>44.444444444444443</v>
      </c>
      <c r="N292">
        <f t="shared" si="29"/>
        <v>2.5550942190993293E-3</v>
      </c>
      <c r="O292">
        <v>921</v>
      </c>
      <c r="P292">
        <f t="shared" si="32"/>
        <v>8.6862106406080351E-3</v>
      </c>
    </row>
    <row r="293" spans="1:16" ht="17.149999999999999" customHeight="1">
      <c r="A293" s="5">
        <v>287</v>
      </c>
      <c r="B293" s="2" t="s">
        <v>532</v>
      </c>
      <c r="C293" s="2" t="s">
        <v>533</v>
      </c>
      <c r="D293" s="5">
        <v>18</v>
      </c>
      <c r="E293" s="5">
        <v>0</v>
      </c>
      <c r="F293" s="46">
        <v>2</v>
      </c>
      <c r="G293" s="47"/>
      <c r="H293" s="5">
        <v>2</v>
      </c>
      <c r="I293" s="5">
        <v>2</v>
      </c>
      <c r="J293" s="5">
        <v>1</v>
      </c>
      <c r="K293" s="5">
        <v>2</v>
      </c>
      <c r="L293">
        <f t="shared" si="27"/>
        <v>9</v>
      </c>
      <c r="M293">
        <f t="shared" si="28"/>
        <v>50</v>
      </c>
      <c r="N293">
        <f t="shared" si="29"/>
        <v>2.8744809964867456E-3</v>
      </c>
      <c r="O293">
        <v>1279</v>
      </c>
      <c r="P293">
        <f t="shared" si="32"/>
        <v>7.0367474589523062E-3</v>
      </c>
    </row>
    <row r="294" spans="1:16" ht="24" customHeight="1">
      <c r="A294" s="5">
        <v>288</v>
      </c>
      <c r="B294" s="2" t="s">
        <v>534</v>
      </c>
      <c r="C294" s="2" t="s">
        <v>535</v>
      </c>
      <c r="D294" s="5">
        <v>18</v>
      </c>
      <c r="E294" s="5">
        <v>1</v>
      </c>
      <c r="F294" s="46">
        <v>0</v>
      </c>
      <c r="G294" s="47"/>
      <c r="H294" s="5">
        <v>0</v>
      </c>
      <c r="I294" s="5">
        <v>0</v>
      </c>
      <c r="J294" s="5">
        <v>0</v>
      </c>
      <c r="K294" s="5">
        <v>2</v>
      </c>
      <c r="L294">
        <f t="shared" si="27"/>
        <v>3</v>
      </c>
      <c r="M294">
        <f t="shared" si="28"/>
        <v>16.666666666666668</v>
      </c>
      <c r="N294">
        <f t="shared" si="29"/>
        <v>9.5816033216224845E-4</v>
      </c>
      <c r="O294">
        <v>303</v>
      </c>
      <c r="P294">
        <f t="shared" si="32"/>
        <v>9.9009900990099011E-3</v>
      </c>
    </row>
    <row r="295" spans="1:16" ht="17.149999999999999" customHeight="1">
      <c r="A295" s="5">
        <v>289</v>
      </c>
      <c r="B295" s="2" t="s">
        <v>536</v>
      </c>
      <c r="C295" s="2" t="s">
        <v>537</v>
      </c>
      <c r="D295" s="5">
        <v>18</v>
      </c>
      <c r="E295" s="5">
        <v>0</v>
      </c>
      <c r="F295" s="46">
        <v>0</v>
      </c>
      <c r="G295" s="47"/>
      <c r="H295" s="5">
        <v>0</v>
      </c>
      <c r="I295" s="5">
        <v>4</v>
      </c>
      <c r="J295" s="5">
        <v>9</v>
      </c>
      <c r="K295" s="5">
        <v>0</v>
      </c>
      <c r="L295">
        <f t="shared" si="27"/>
        <v>13</v>
      </c>
      <c r="M295">
        <f t="shared" si="28"/>
        <v>72.222222222222229</v>
      </c>
      <c r="N295">
        <f t="shared" si="29"/>
        <v>4.15202810603641E-3</v>
      </c>
      <c r="O295">
        <v>379</v>
      </c>
      <c r="P295">
        <f t="shared" si="32"/>
        <v>3.430079155672823E-2</v>
      </c>
    </row>
    <row r="296" spans="1:16" ht="17.149999999999999" customHeight="1">
      <c r="A296" s="5">
        <v>290</v>
      </c>
      <c r="B296" s="2" t="s">
        <v>538</v>
      </c>
      <c r="C296" s="2" t="s">
        <v>539</v>
      </c>
      <c r="D296" s="5">
        <v>18</v>
      </c>
      <c r="E296" s="5">
        <v>0</v>
      </c>
      <c r="F296" s="46">
        <v>0</v>
      </c>
      <c r="G296" s="47"/>
      <c r="H296" s="5">
        <v>2</v>
      </c>
      <c r="I296" s="5">
        <v>1</v>
      </c>
      <c r="J296" s="5">
        <v>1</v>
      </c>
      <c r="K296" s="5">
        <v>3</v>
      </c>
      <c r="L296">
        <f t="shared" si="27"/>
        <v>7</v>
      </c>
      <c r="M296">
        <f t="shared" si="28"/>
        <v>38.888888888888886</v>
      </c>
      <c r="N296">
        <f t="shared" si="29"/>
        <v>2.2357074417119131E-3</v>
      </c>
      <c r="O296">
        <v>1807</v>
      </c>
      <c r="P296">
        <f t="shared" si="32"/>
        <v>3.87382401770891E-3</v>
      </c>
    </row>
    <row r="297" spans="1:16" ht="24" customHeight="1">
      <c r="A297" s="5">
        <v>291</v>
      </c>
      <c r="B297" s="2" t="s">
        <v>540</v>
      </c>
      <c r="C297" s="2" t="s">
        <v>541</v>
      </c>
      <c r="D297" s="5">
        <v>18</v>
      </c>
      <c r="E297" s="5">
        <v>0</v>
      </c>
      <c r="F297" s="46">
        <v>1</v>
      </c>
      <c r="G297" s="47"/>
      <c r="H297" s="5">
        <v>5</v>
      </c>
      <c r="I297" s="5">
        <v>0</v>
      </c>
      <c r="J297" s="5">
        <v>0</v>
      </c>
      <c r="K297" s="5">
        <v>0</v>
      </c>
      <c r="L297">
        <f t="shared" si="27"/>
        <v>6</v>
      </c>
      <c r="M297">
        <f t="shared" si="28"/>
        <v>33.333333333333336</v>
      </c>
      <c r="N297">
        <f t="shared" si="29"/>
        <v>1.9163206643244969E-3</v>
      </c>
      <c r="O297">
        <v>359</v>
      </c>
      <c r="P297">
        <f t="shared" si="32"/>
        <v>1.6713091922005572E-2</v>
      </c>
    </row>
    <row r="298" spans="1:16" ht="17.149999999999999" customHeight="1">
      <c r="A298" s="5">
        <v>292</v>
      </c>
      <c r="B298" s="2" t="s">
        <v>542</v>
      </c>
      <c r="C298" s="2" t="s">
        <v>543</v>
      </c>
      <c r="D298" s="5">
        <v>18</v>
      </c>
      <c r="E298" s="5">
        <v>0</v>
      </c>
      <c r="F298" s="46">
        <v>1</v>
      </c>
      <c r="G298" s="47"/>
      <c r="H298" s="5">
        <v>5</v>
      </c>
      <c r="I298" s="5">
        <v>0</v>
      </c>
      <c r="J298" s="5">
        <v>2</v>
      </c>
      <c r="K298" s="5">
        <v>3</v>
      </c>
      <c r="L298">
        <f t="shared" si="27"/>
        <v>11</v>
      </c>
      <c r="M298">
        <f t="shared" si="28"/>
        <v>61.111111111111114</v>
      </c>
      <c r="N298">
        <f t="shared" si="29"/>
        <v>3.5132545512615776E-3</v>
      </c>
      <c r="O298">
        <v>146</v>
      </c>
      <c r="P298">
        <f t="shared" si="32"/>
        <v>7.5342465753424653E-2</v>
      </c>
    </row>
    <row r="299" spans="1:16" ht="24" customHeight="1">
      <c r="A299" s="5">
        <v>293</v>
      </c>
      <c r="B299" s="2" t="s">
        <v>544</v>
      </c>
      <c r="C299" s="2" t="s">
        <v>545</v>
      </c>
      <c r="D299" s="5">
        <v>18</v>
      </c>
      <c r="E299" s="5">
        <v>0</v>
      </c>
      <c r="F299" s="46">
        <v>0</v>
      </c>
      <c r="G299" s="47"/>
      <c r="H299" s="5">
        <v>1</v>
      </c>
      <c r="I299" s="5">
        <v>0</v>
      </c>
      <c r="J299" s="5">
        <v>7</v>
      </c>
      <c r="K299" s="5">
        <v>3</v>
      </c>
      <c r="L299">
        <f t="shared" si="27"/>
        <v>11</v>
      </c>
      <c r="M299">
        <f t="shared" si="28"/>
        <v>61.111111111111114</v>
      </c>
      <c r="N299">
        <f t="shared" si="29"/>
        <v>3.5132545512615776E-3</v>
      </c>
      <c r="O299">
        <v>1500</v>
      </c>
      <c r="P299">
        <f t="shared" si="32"/>
        <v>7.3333333333333332E-3</v>
      </c>
    </row>
    <row r="300" spans="1:16" ht="24" customHeight="1">
      <c r="A300" s="5">
        <v>294</v>
      </c>
      <c r="B300" s="2" t="s">
        <v>546</v>
      </c>
      <c r="C300" s="2" t="s">
        <v>547</v>
      </c>
      <c r="D300" s="5">
        <v>18</v>
      </c>
      <c r="E300" s="5">
        <v>1</v>
      </c>
      <c r="F300" s="46">
        <v>1</v>
      </c>
      <c r="G300" s="47"/>
      <c r="H300" s="5">
        <v>0</v>
      </c>
      <c r="I300" s="5">
        <v>2</v>
      </c>
      <c r="J300" s="5">
        <v>1</v>
      </c>
      <c r="K300" s="5">
        <v>0</v>
      </c>
      <c r="L300">
        <f t="shared" si="27"/>
        <v>5</v>
      </c>
      <c r="M300">
        <f t="shared" si="28"/>
        <v>27.777777777777779</v>
      </c>
      <c r="N300">
        <f t="shared" si="29"/>
        <v>1.5969338869370809E-3</v>
      </c>
      <c r="O300">
        <v>4525</v>
      </c>
      <c r="P300">
        <f t="shared" si="32"/>
        <v>1.1049723756906078E-3</v>
      </c>
    </row>
    <row r="301" spans="1:16" ht="17.149999999999999" customHeight="1">
      <c r="A301" s="5">
        <v>295</v>
      </c>
      <c r="B301" s="2" t="s">
        <v>11</v>
      </c>
      <c r="C301" s="2" t="s">
        <v>548</v>
      </c>
      <c r="D301" s="5">
        <v>18</v>
      </c>
      <c r="E301" s="5">
        <v>0</v>
      </c>
      <c r="F301" s="46">
        <v>1</v>
      </c>
      <c r="G301" s="47"/>
      <c r="H301" s="5">
        <v>2</v>
      </c>
      <c r="I301" s="5">
        <v>3</v>
      </c>
      <c r="J301" s="5">
        <v>1</v>
      </c>
      <c r="K301" s="5">
        <v>3</v>
      </c>
      <c r="L301">
        <f t="shared" si="27"/>
        <v>10</v>
      </c>
      <c r="M301">
        <f t="shared" si="28"/>
        <v>55.555555555555557</v>
      </c>
      <c r="N301">
        <f t="shared" si="29"/>
        <v>3.1938677738741618E-3</v>
      </c>
      <c r="O301" t="s">
        <v>661</v>
      </c>
    </row>
    <row r="302" spans="1:16" ht="17.149999999999999" customHeight="1">
      <c r="A302" s="5">
        <v>296</v>
      </c>
      <c r="B302" s="2" t="s">
        <v>11</v>
      </c>
      <c r="C302" s="2" t="s">
        <v>549</v>
      </c>
      <c r="D302" s="5">
        <v>18</v>
      </c>
      <c r="E302" s="5">
        <v>1</v>
      </c>
      <c r="F302" s="46">
        <v>4</v>
      </c>
      <c r="G302" s="47"/>
      <c r="H302" s="5">
        <v>8</v>
      </c>
      <c r="I302" s="5">
        <v>1</v>
      </c>
      <c r="J302" s="5">
        <v>3</v>
      </c>
      <c r="K302" s="5">
        <v>0</v>
      </c>
      <c r="L302">
        <f t="shared" si="27"/>
        <v>17</v>
      </c>
      <c r="M302">
        <f t="shared" si="28"/>
        <v>94.444444444444443</v>
      </c>
      <c r="N302">
        <f t="shared" si="29"/>
        <v>5.4295752155860749E-3</v>
      </c>
      <c r="O302" t="s">
        <v>661</v>
      </c>
    </row>
    <row r="303" spans="1:16" ht="24" customHeight="1">
      <c r="A303" s="5">
        <v>297</v>
      </c>
      <c r="B303" s="2" t="s">
        <v>550</v>
      </c>
      <c r="C303" s="2" t="s">
        <v>551</v>
      </c>
      <c r="D303" s="5">
        <v>18</v>
      </c>
      <c r="E303" s="5">
        <v>0</v>
      </c>
      <c r="F303" s="46">
        <v>0</v>
      </c>
      <c r="G303" s="47"/>
      <c r="H303" s="5">
        <v>2</v>
      </c>
      <c r="I303" s="5">
        <v>0</v>
      </c>
      <c r="J303" s="5">
        <v>1</v>
      </c>
      <c r="K303" s="5">
        <v>2</v>
      </c>
      <c r="L303">
        <f t="shared" si="27"/>
        <v>5</v>
      </c>
      <c r="M303">
        <f t="shared" si="28"/>
        <v>27.777777777777779</v>
      </c>
      <c r="N303">
        <f t="shared" si="29"/>
        <v>1.5969338869370809E-3</v>
      </c>
      <c r="O303">
        <v>1855</v>
      </c>
      <c r="P303">
        <f t="shared" ref="P303:P309" si="33">L303/O303</f>
        <v>2.6954177897574125E-3</v>
      </c>
    </row>
    <row r="304" spans="1:16" ht="15" customHeight="1">
      <c r="A304" s="5">
        <v>298</v>
      </c>
      <c r="B304" s="2" t="s">
        <v>552</v>
      </c>
      <c r="C304" s="2" t="s">
        <v>553</v>
      </c>
      <c r="D304" s="5">
        <v>17</v>
      </c>
      <c r="E304" s="5">
        <v>0</v>
      </c>
      <c r="F304" s="46">
        <v>0</v>
      </c>
      <c r="G304" s="47"/>
      <c r="H304" s="5">
        <v>0</v>
      </c>
      <c r="I304" s="5">
        <v>0</v>
      </c>
      <c r="J304" s="5">
        <v>0</v>
      </c>
      <c r="K304" s="5">
        <v>0</v>
      </c>
      <c r="L304">
        <f t="shared" si="27"/>
        <v>0</v>
      </c>
      <c r="M304">
        <f t="shared" si="28"/>
        <v>0</v>
      </c>
      <c r="N304">
        <f t="shared" si="29"/>
        <v>0</v>
      </c>
      <c r="O304">
        <v>483</v>
      </c>
      <c r="P304">
        <f t="shared" si="33"/>
        <v>0</v>
      </c>
    </row>
    <row r="305" spans="1:16" ht="17.149999999999999" customHeight="1">
      <c r="A305" s="5">
        <v>299</v>
      </c>
      <c r="B305" s="2" t="s">
        <v>11</v>
      </c>
      <c r="C305" s="2" t="s">
        <v>554</v>
      </c>
      <c r="D305" s="5">
        <v>17</v>
      </c>
      <c r="E305" s="5">
        <v>0</v>
      </c>
      <c r="F305" s="46">
        <v>0</v>
      </c>
      <c r="G305" s="47"/>
      <c r="H305" s="5">
        <v>1</v>
      </c>
      <c r="I305" s="5">
        <v>1</v>
      </c>
      <c r="J305" s="5">
        <v>3</v>
      </c>
      <c r="K305" s="5">
        <v>1</v>
      </c>
      <c r="L305">
        <f t="shared" si="27"/>
        <v>6</v>
      </c>
      <c r="M305">
        <f t="shared" si="28"/>
        <v>35.294117647058826</v>
      </c>
      <c r="N305">
        <f t="shared" si="29"/>
        <v>1.9163206643244969E-3</v>
      </c>
      <c r="O305">
        <v>1907</v>
      </c>
      <c r="P305">
        <f t="shared" si="33"/>
        <v>3.146303093864709E-3</v>
      </c>
    </row>
    <row r="306" spans="1:16" ht="17.149999999999999" customHeight="1">
      <c r="A306" s="5">
        <v>300</v>
      </c>
      <c r="B306" s="2" t="s">
        <v>555</v>
      </c>
      <c r="C306" s="2" t="s">
        <v>556</v>
      </c>
      <c r="D306" s="5">
        <v>17</v>
      </c>
      <c r="E306" s="5">
        <v>1</v>
      </c>
      <c r="F306" s="46">
        <v>1</v>
      </c>
      <c r="G306" s="47"/>
      <c r="H306" s="5">
        <v>6</v>
      </c>
      <c r="I306" s="5">
        <v>1</v>
      </c>
      <c r="J306" s="5">
        <v>1</v>
      </c>
      <c r="K306" s="5">
        <v>2</v>
      </c>
      <c r="L306">
        <f t="shared" si="27"/>
        <v>12</v>
      </c>
      <c r="M306">
        <f t="shared" si="28"/>
        <v>70.588235294117652</v>
      </c>
      <c r="N306">
        <f t="shared" si="29"/>
        <v>3.8326413286489938E-3</v>
      </c>
      <c r="O306">
        <v>1950</v>
      </c>
      <c r="P306">
        <f t="shared" si="33"/>
        <v>6.1538461538461538E-3</v>
      </c>
    </row>
    <row r="307" spans="1:16" ht="15" customHeight="1">
      <c r="A307" s="5">
        <v>301</v>
      </c>
      <c r="B307" s="2" t="s">
        <v>11</v>
      </c>
      <c r="C307" s="2" t="s">
        <v>557</v>
      </c>
      <c r="D307" s="5">
        <v>17</v>
      </c>
      <c r="E307" s="5">
        <v>0</v>
      </c>
      <c r="F307" s="46">
        <v>0</v>
      </c>
      <c r="G307" s="47"/>
      <c r="H307" s="5">
        <v>0</v>
      </c>
      <c r="I307" s="5">
        <v>0</v>
      </c>
      <c r="J307" s="5">
        <v>0</v>
      </c>
      <c r="K307" s="5">
        <v>0</v>
      </c>
      <c r="L307">
        <f t="shared" si="27"/>
        <v>0</v>
      </c>
      <c r="M307">
        <f t="shared" si="28"/>
        <v>0</v>
      </c>
      <c r="N307">
        <f t="shared" si="29"/>
        <v>0</v>
      </c>
      <c r="O307">
        <v>2222</v>
      </c>
      <c r="P307">
        <f t="shared" si="33"/>
        <v>0</v>
      </c>
    </row>
    <row r="308" spans="1:16" ht="17.149999999999999" customHeight="1">
      <c r="A308" s="5">
        <v>302</v>
      </c>
      <c r="B308" s="2" t="s">
        <v>558</v>
      </c>
      <c r="C308" s="2" t="s">
        <v>559</v>
      </c>
      <c r="D308" s="5">
        <v>17</v>
      </c>
      <c r="E308" s="5">
        <v>0</v>
      </c>
      <c r="F308" s="46">
        <v>1</v>
      </c>
      <c r="G308" s="47"/>
      <c r="H308" s="5">
        <v>4</v>
      </c>
      <c r="I308" s="5">
        <v>4</v>
      </c>
      <c r="J308" s="5">
        <v>0</v>
      </c>
      <c r="K308" s="5">
        <v>2</v>
      </c>
      <c r="L308">
        <f t="shared" si="27"/>
        <v>11</v>
      </c>
      <c r="M308">
        <f t="shared" si="28"/>
        <v>64.705882352941174</v>
      </c>
      <c r="N308">
        <f t="shared" si="29"/>
        <v>3.5132545512615776E-3</v>
      </c>
      <c r="O308">
        <v>883</v>
      </c>
      <c r="P308">
        <f t="shared" si="33"/>
        <v>1.245753114382786E-2</v>
      </c>
    </row>
    <row r="309" spans="1:16" ht="17.149999999999999" customHeight="1">
      <c r="A309" s="5">
        <v>303</v>
      </c>
      <c r="B309" s="2" t="s">
        <v>560</v>
      </c>
      <c r="C309" s="2" t="s">
        <v>561</v>
      </c>
      <c r="D309" s="5">
        <v>17</v>
      </c>
      <c r="E309" s="5">
        <v>0</v>
      </c>
      <c r="F309" s="46">
        <v>1</v>
      </c>
      <c r="G309" s="47"/>
      <c r="H309" s="5">
        <v>3</v>
      </c>
      <c r="I309" s="5">
        <v>1</v>
      </c>
      <c r="J309" s="5">
        <v>3</v>
      </c>
      <c r="K309" s="5">
        <v>5</v>
      </c>
      <c r="L309">
        <f t="shared" si="27"/>
        <v>13</v>
      </c>
      <c r="M309">
        <f t="shared" si="28"/>
        <v>76.470588235294116</v>
      </c>
      <c r="N309">
        <f t="shared" si="29"/>
        <v>4.15202810603641E-3</v>
      </c>
      <c r="O309">
        <v>2036</v>
      </c>
      <c r="P309">
        <f t="shared" si="33"/>
        <v>6.3850687622789785E-3</v>
      </c>
    </row>
    <row r="310" spans="1:16" ht="17.149999999999999" customHeight="1">
      <c r="A310" s="5">
        <v>304</v>
      </c>
      <c r="B310" s="2" t="s">
        <v>11</v>
      </c>
      <c r="C310" s="2" t="s">
        <v>562</v>
      </c>
      <c r="D310" s="5">
        <v>17</v>
      </c>
      <c r="E310" s="5">
        <v>1</v>
      </c>
      <c r="F310" s="46">
        <v>0</v>
      </c>
      <c r="G310" s="47"/>
      <c r="H310" s="5">
        <v>3</v>
      </c>
      <c r="I310" s="5">
        <v>4</v>
      </c>
      <c r="J310" s="5">
        <v>2</v>
      </c>
      <c r="K310" s="5">
        <v>0</v>
      </c>
      <c r="L310">
        <f t="shared" si="27"/>
        <v>10</v>
      </c>
      <c r="M310">
        <f t="shared" si="28"/>
        <v>58.823529411764703</v>
      </c>
      <c r="N310">
        <f t="shared" si="29"/>
        <v>3.1938677738741618E-3</v>
      </c>
      <c r="O310" t="s">
        <v>646</v>
      </c>
    </row>
    <row r="311" spans="1:16" ht="24" customHeight="1">
      <c r="A311" s="5">
        <v>305</v>
      </c>
      <c r="B311" s="2" t="s">
        <v>563</v>
      </c>
      <c r="C311" s="2" t="s">
        <v>564</v>
      </c>
      <c r="D311" s="5">
        <v>17</v>
      </c>
      <c r="E311" s="5">
        <v>1</v>
      </c>
      <c r="F311" s="46">
        <v>4</v>
      </c>
      <c r="G311" s="47"/>
      <c r="H311" s="5">
        <v>1</v>
      </c>
      <c r="I311" s="5">
        <v>2</v>
      </c>
      <c r="J311" s="5">
        <v>1</v>
      </c>
      <c r="K311" s="5">
        <v>3</v>
      </c>
      <c r="L311">
        <f t="shared" si="27"/>
        <v>12</v>
      </c>
      <c r="M311">
        <f t="shared" si="28"/>
        <v>70.588235294117652</v>
      </c>
      <c r="N311">
        <f t="shared" si="29"/>
        <v>3.8326413286489938E-3</v>
      </c>
      <c r="O311">
        <v>519</v>
      </c>
      <c r="P311">
        <f t="shared" ref="P311:P316" si="34">L311/O311</f>
        <v>2.3121387283236993E-2</v>
      </c>
    </row>
    <row r="312" spans="1:16" ht="17.149999999999999" customHeight="1">
      <c r="A312" s="5">
        <v>306</v>
      </c>
      <c r="B312" s="2" t="s">
        <v>565</v>
      </c>
      <c r="C312" s="2" t="s">
        <v>566</v>
      </c>
      <c r="D312" s="5">
        <v>17</v>
      </c>
      <c r="E312" s="5">
        <v>0</v>
      </c>
      <c r="F312" s="46">
        <v>3</v>
      </c>
      <c r="G312" s="47"/>
      <c r="H312" s="5">
        <v>2</v>
      </c>
      <c r="I312" s="5">
        <v>5</v>
      </c>
      <c r="J312" s="5">
        <v>4</v>
      </c>
      <c r="K312" s="5">
        <v>3</v>
      </c>
      <c r="L312">
        <f t="shared" si="27"/>
        <v>17</v>
      </c>
      <c r="M312">
        <f t="shared" si="28"/>
        <v>100</v>
      </c>
      <c r="N312">
        <f t="shared" si="29"/>
        <v>5.4295752155860749E-3</v>
      </c>
      <c r="O312">
        <v>381</v>
      </c>
      <c r="P312">
        <f t="shared" si="34"/>
        <v>4.4619422572178477E-2</v>
      </c>
    </row>
    <row r="313" spans="1:16" ht="24" customHeight="1">
      <c r="A313" s="5">
        <v>307</v>
      </c>
      <c r="B313" s="2" t="s">
        <v>11</v>
      </c>
      <c r="C313" s="2" t="s">
        <v>567</v>
      </c>
      <c r="D313" s="5">
        <v>17</v>
      </c>
      <c r="E313" s="5">
        <v>0</v>
      </c>
      <c r="F313" s="46">
        <v>1</v>
      </c>
      <c r="G313" s="47"/>
      <c r="H313" s="5">
        <v>3</v>
      </c>
      <c r="I313" s="5">
        <v>0</v>
      </c>
      <c r="J313" s="5">
        <v>1</v>
      </c>
      <c r="K313" s="5">
        <v>5</v>
      </c>
      <c r="L313">
        <f t="shared" si="27"/>
        <v>10</v>
      </c>
      <c r="M313">
        <f t="shared" si="28"/>
        <v>58.823529411764703</v>
      </c>
      <c r="N313">
        <f t="shared" si="29"/>
        <v>3.1938677738741618E-3</v>
      </c>
      <c r="O313">
        <v>196</v>
      </c>
      <c r="P313">
        <f t="shared" si="34"/>
        <v>5.1020408163265307E-2</v>
      </c>
    </row>
    <row r="314" spans="1:16" ht="17.149999999999999" customHeight="1">
      <c r="A314" s="5">
        <v>308</v>
      </c>
      <c r="B314" s="2" t="s">
        <v>568</v>
      </c>
      <c r="C314" s="2" t="s">
        <v>569</v>
      </c>
      <c r="D314" s="5">
        <v>17</v>
      </c>
      <c r="E314" s="5">
        <v>0</v>
      </c>
      <c r="F314" s="46">
        <v>0</v>
      </c>
      <c r="G314" s="47"/>
      <c r="H314" s="5">
        <v>1</v>
      </c>
      <c r="I314" s="5">
        <v>1</v>
      </c>
      <c r="J314" s="5">
        <v>5</v>
      </c>
      <c r="K314" s="5">
        <v>3</v>
      </c>
      <c r="L314">
        <f t="shared" si="27"/>
        <v>10</v>
      </c>
      <c r="M314">
        <f t="shared" si="28"/>
        <v>58.823529411764703</v>
      </c>
      <c r="N314">
        <f t="shared" si="29"/>
        <v>3.1938677738741618E-3</v>
      </c>
      <c r="O314">
        <v>595</v>
      </c>
      <c r="P314">
        <f t="shared" si="34"/>
        <v>1.680672268907563E-2</v>
      </c>
    </row>
    <row r="315" spans="1:16" ht="24" customHeight="1">
      <c r="A315" s="5">
        <v>309</v>
      </c>
      <c r="B315" s="2" t="s">
        <v>570</v>
      </c>
      <c r="C315" s="2" t="s">
        <v>571</v>
      </c>
      <c r="D315" s="5">
        <v>17</v>
      </c>
      <c r="E315" s="5">
        <v>0</v>
      </c>
      <c r="F315" s="46">
        <v>0</v>
      </c>
      <c r="G315" s="47"/>
      <c r="H315" s="5">
        <v>0</v>
      </c>
      <c r="I315" s="5">
        <v>1</v>
      </c>
      <c r="J315" s="5">
        <v>3</v>
      </c>
      <c r="K315" s="5">
        <v>2</v>
      </c>
      <c r="L315">
        <f t="shared" si="27"/>
        <v>6</v>
      </c>
      <c r="M315">
        <f t="shared" si="28"/>
        <v>35.294117647058826</v>
      </c>
      <c r="N315">
        <f t="shared" si="29"/>
        <v>1.9163206643244969E-3</v>
      </c>
      <c r="O315">
        <v>1142</v>
      </c>
      <c r="P315">
        <f t="shared" si="34"/>
        <v>5.2539404553415062E-3</v>
      </c>
    </row>
    <row r="316" spans="1:16" ht="15" customHeight="1">
      <c r="A316" s="5">
        <v>310</v>
      </c>
      <c r="B316" s="2" t="s">
        <v>11</v>
      </c>
      <c r="C316" s="2" t="s">
        <v>572</v>
      </c>
      <c r="D316" s="5">
        <v>17</v>
      </c>
      <c r="E316" s="5">
        <v>0</v>
      </c>
      <c r="F316" s="46">
        <v>1</v>
      </c>
      <c r="G316" s="47"/>
      <c r="H316" s="5">
        <v>1</v>
      </c>
      <c r="I316" s="5">
        <v>4</v>
      </c>
      <c r="J316" s="5">
        <v>1</v>
      </c>
      <c r="K316" s="5">
        <v>0</v>
      </c>
      <c r="L316">
        <f t="shared" si="27"/>
        <v>7</v>
      </c>
      <c r="M316">
        <f t="shared" si="28"/>
        <v>41.176470588235297</v>
      </c>
      <c r="N316">
        <f t="shared" si="29"/>
        <v>2.2357074417119131E-3</v>
      </c>
      <c r="O316">
        <v>553</v>
      </c>
      <c r="P316">
        <f t="shared" si="34"/>
        <v>1.2658227848101266E-2</v>
      </c>
    </row>
    <row r="317" spans="1:16" ht="17.149999999999999" customHeight="1">
      <c r="A317" s="5">
        <v>311</v>
      </c>
      <c r="B317" s="2" t="s">
        <v>11</v>
      </c>
      <c r="C317" s="2" t="s">
        <v>573</v>
      </c>
      <c r="D317" s="5">
        <v>17</v>
      </c>
      <c r="E317" s="5">
        <v>0</v>
      </c>
      <c r="F317" s="46">
        <v>0</v>
      </c>
      <c r="G317" s="47"/>
      <c r="H317" s="5">
        <v>0</v>
      </c>
      <c r="I317" s="5">
        <v>0</v>
      </c>
      <c r="J317" s="5">
        <v>0</v>
      </c>
      <c r="K317" s="5">
        <v>0</v>
      </c>
      <c r="L317">
        <f t="shared" si="27"/>
        <v>0</v>
      </c>
      <c r="M317">
        <f t="shared" si="28"/>
        <v>0</v>
      </c>
      <c r="N317">
        <f t="shared" si="29"/>
        <v>0</v>
      </c>
      <c r="O317" t="s">
        <v>656</v>
      </c>
      <c r="P317" t="s">
        <v>662</v>
      </c>
    </row>
    <row r="318" spans="1:16" ht="17.149999999999999" customHeight="1">
      <c r="A318" s="5">
        <v>312</v>
      </c>
      <c r="B318" s="2" t="s">
        <v>574</v>
      </c>
      <c r="C318" s="2" t="s">
        <v>575</v>
      </c>
      <c r="D318" s="5">
        <v>17</v>
      </c>
      <c r="E318" s="5">
        <v>0</v>
      </c>
      <c r="F318" s="46">
        <v>0</v>
      </c>
      <c r="G318" s="47"/>
      <c r="H318" s="5">
        <v>0</v>
      </c>
      <c r="I318" s="5">
        <v>1</v>
      </c>
      <c r="J318" s="5">
        <v>1</v>
      </c>
      <c r="K318" s="5">
        <v>3</v>
      </c>
      <c r="L318">
        <f t="shared" si="27"/>
        <v>5</v>
      </c>
      <c r="M318">
        <f t="shared" si="28"/>
        <v>29.411764705882351</v>
      </c>
      <c r="N318">
        <f t="shared" si="29"/>
        <v>1.5969338869370809E-3</v>
      </c>
      <c r="O318">
        <v>5058</v>
      </c>
      <c r="P318">
        <f>L318/O318</f>
        <v>9.8853301700276789E-4</v>
      </c>
    </row>
    <row r="319" spans="1:16" ht="15" customHeight="1">
      <c r="A319" s="5">
        <v>313</v>
      </c>
      <c r="B319" s="2" t="s">
        <v>11</v>
      </c>
      <c r="C319" s="2" t="s">
        <v>576</v>
      </c>
      <c r="D319" s="5">
        <v>17</v>
      </c>
      <c r="E319" s="5">
        <v>0</v>
      </c>
      <c r="F319" s="46">
        <v>1</v>
      </c>
      <c r="G319" s="47"/>
      <c r="H319" s="5">
        <v>4</v>
      </c>
      <c r="I319" s="5">
        <v>3</v>
      </c>
      <c r="J319" s="5">
        <v>3</v>
      </c>
      <c r="K319" s="5">
        <v>0</v>
      </c>
      <c r="L319">
        <f t="shared" si="27"/>
        <v>11</v>
      </c>
      <c r="M319">
        <f t="shared" si="28"/>
        <v>64.705882352941174</v>
      </c>
      <c r="N319">
        <f t="shared" si="29"/>
        <v>3.5132545512615776E-3</v>
      </c>
      <c r="O319" t="s">
        <v>663</v>
      </c>
    </row>
    <row r="320" spans="1:16" ht="17.149999999999999" customHeight="1">
      <c r="A320" s="5">
        <v>314</v>
      </c>
      <c r="B320" s="2" t="s">
        <v>577</v>
      </c>
      <c r="C320" s="2" t="s">
        <v>578</v>
      </c>
      <c r="D320" s="5">
        <v>17</v>
      </c>
      <c r="E320" s="5">
        <v>0</v>
      </c>
      <c r="F320" s="46">
        <v>0</v>
      </c>
      <c r="G320" s="47"/>
      <c r="H320" s="5">
        <v>0</v>
      </c>
      <c r="I320" s="5">
        <v>0</v>
      </c>
      <c r="J320" s="5">
        <v>0</v>
      </c>
      <c r="K320" s="5">
        <v>0</v>
      </c>
      <c r="L320">
        <f t="shared" si="27"/>
        <v>0</v>
      </c>
      <c r="M320">
        <f t="shared" si="28"/>
        <v>0</v>
      </c>
      <c r="N320">
        <f t="shared" si="29"/>
        <v>0</v>
      </c>
      <c r="O320">
        <v>15359</v>
      </c>
      <c r="P320">
        <f>L320/O320</f>
        <v>0</v>
      </c>
    </row>
    <row r="321" spans="1:16" ht="24" customHeight="1">
      <c r="A321" s="5">
        <v>315</v>
      </c>
      <c r="B321" s="2" t="s">
        <v>11</v>
      </c>
      <c r="C321" s="2" t="s">
        <v>579</v>
      </c>
      <c r="D321" s="5">
        <v>17</v>
      </c>
      <c r="E321" s="5">
        <v>0</v>
      </c>
      <c r="F321" s="46">
        <v>1</v>
      </c>
      <c r="G321" s="47"/>
      <c r="H321" s="5">
        <v>1</v>
      </c>
      <c r="I321" s="5">
        <v>0</v>
      </c>
      <c r="J321" s="5">
        <v>1</v>
      </c>
      <c r="K321" s="5">
        <v>0</v>
      </c>
      <c r="L321">
        <f t="shared" si="27"/>
        <v>3</v>
      </c>
      <c r="M321">
        <f t="shared" si="28"/>
        <v>17.647058823529413</v>
      </c>
      <c r="N321">
        <f t="shared" si="29"/>
        <v>9.5816033216224845E-4</v>
      </c>
      <c r="O321">
        <v>326</v>
      </c>
      <c r="P321">
        <f>L321/O321</f>
        <v>9.202453987730062E-3</v>
      </c>
    </row>
    <row r="322" spans="1:16" ht="24" customHeight="1">
      <c r="A322" s="5">
        <v>316</v>
      </c>
      <c r="B322" s="2" t="s">
        <v>580</v>
      </c>
      <c r="C322" s="2" t="s">
        <v>581</v>
      </c>
      <c r="D322" s="5">
        <v>17</v>
      </c>
      <c r="E322" s="5">
        <v>0</v>
      </c>
      <c r="F322" s="46">
        <v>0</v>
      </c>
      <c r="G322" s="47"/>
      <c r="H322" s="5">
        <v>0</v>
      </c>
      <c r="I322" s="5">
        <v>2</v>
      </c>
      <c r="J322" s="5">
        <v>0</v>
      </c>
      <c r="K322" s="5">
        <v>0</v>
      </c>
      <c r="L322">
        <f t="shared" si="27"/>
        <v>2</v>
      </c>
      <c r="M322">
        <f t="shared" si="28"/>
        <v>11.764705882352942</v>
      </c>
      <c r="N322">
        <f t="shared" si="29"/>
        <v>6.3877355477483233E-4</v>
      </c>
      <c r="O322">
        <v>185</v>
      </c>
      <c r="P322">
        <f>L322/O322</f>
        <v>1.0810810810810811E-2</v>
      </c>
    </row>
    <row r="323" spans="1:16" ht="17.149999999999999" customHeight="1">
      <c r="A323" s="5">
        <v>317</v>
      </c>
      <c r="B323" s="2" t="s">
        <v>11</v>
      </c>
      <c r="C323" s="2" t="s">
        <v>582</v>
      </c>
      <c r="D323" s="5">
        <v>17</v>
      </c>
      <c r="E323" s="5">
        <v>0</v>
      </c>
      <c r="F323" s="46">
        <v>0</v>
      </c>
      <c r="G323" s="47"/>
      <c r="H323" s="5">
        <v>0</v>
      </c>
      <c r="I323" s="5">
        <v>1</v>
      </c>
      <c r="J323" s="5">
        <v>0</v>
      </c>
      <c r="K323" s="5">
        <v>0</v>
      </c>
      <c r="L323">
        <f t="shared" si="27"/>
        <v>1</v>
      </c>
      <c r="M323">
        <f t="shared" si="28"/>
        <v>5.882352941176471</v>
      </c>
      <c r="N323">
        <f t="shared" si="29"/>
        <v>3.1938677738741617E-4</v>
      </c>
      <c r="O323">
        <v>166</v>
      </c>
      <c r="P323">
        <f>L323/O323</f>
        <v>6.024096385542169E-3</v>
      </c>
    </row>
    <row r="324" spans="1:16" ht="17.149999999999999" customHeight="1">
      <c r="A324" s="5">
        <v>318</v>
      </c>
      <c r="B324" s="2" t="s">
        <v>11</v>
      </c>
      <c r="C324" s="2" t="s">
        <v>583</v>
      </c>
      <c r="D324" s="5">
        <v>17</v>
      </c>
      <c r="E324" s="5">
        <v>0</v>
      </c>
      <c r="F324" s="46">
        <v>0</v>
      </c>
      <c r="G324" s="47"/>
      <c r="H324" s="5">
        <v>0</v>
      </c>
      <c r="I324" s="5">
        <v>1</v>
      </c>
      <c r="J324" s="5">
        <v>2</v>
      </c>
      <c r="K324" s="5">
        <v>0</v>
      </c>
      <c r="L324">
        <f t="shared" si="27"/>
        <v>3</v>
      </c>
      <c r="M324">
        <f t="shared" si="28"/>
        <v>17.647058823529413</v>
      </c>
      <c r="N324">
        <f t="shared" si="29"/>
        <v>9.5816033216224845E-4</v>
      </c>
      <c r="O324">
        <v>631</v>
      </c>
      <c r="P324">
        <f>L324/O324</f>
        <v>4.7543581616481777E-3</v>
      </c>
    </row>
    <row r="325" spans="1:16" ht="17.149999999999999" customHeight="1">
      <c r="A325" s="5">
        <v>319</v>
      </c>
      <c r="B325" s="2" t="s">
        <v>11</v>
      </c>
      <c r="C325" s="2" t="s">
        <v>584</v>
      </c>
      <c r="D325" s="5">
        <v>17</v>
      </c>
      <c r="E325" s="5">
        <v>0</v>
      </c>
      <c r="F325" s="46">
        <v>0</v>
      </c>
      <c r="G325" s="47"/>
      <c r="H325" s="5">
        <v>0</v>
      </c>
      <c r="I325" s="5">
        <v>0</v>
      </c>
      <c r="J325" s="5">
        <v>0</v>
      </c>
      <c r="K325" s="5">
        <v>0</v>
      </c>
      <c r="L325">
        <f t="shared" si="27"/>
        <v>0</v>
      </c>
      <c r="M325">
        <f t="shared" si="28"/>
        <v>0</v>
      </c>
      <c r="N325">
        <f t="shared" si="29"/>
        <v>0</v>
      </c>
      <c r="O325" t="s">
        <v>663</v>
      </c>
    </row>
    <row r="326" spans="1:16" ht="17.149999999999999" customHeight="1">
      <c r="A326" s="5">
        <v>320</v>
      </c>
      <c r="B326" s="2" t="s">
        <v>11</v>
      </c>
      <c r="C326" s="2" t="s">
        <v>585</v>
      </c>
      <c r="D326" s="5">
        <v>16</v>
      </c>
      <c r="E326" s="5">
        <v>0</v>
      </c>
      <c r="F326" s="46">
        <v>0</v>
      </c>
      <c r="G326" s="47"/>
      <c r="H326" s="5">
        <v>1</v>
      </c>
      <c r="I326" s="5">
        <v>0</v>
      </c>
      <c r="J326" s="5">
        <v>0</v>
      </c>
      <c r="K326" s="5">
        <v>2</v>
      </c>
      <c r="L326">
        <f t="shared" ref="L326:L360" si="35">SUM(E326:K326)</f>
        <v>3</v>
      </c>
      <c r="M326">
        <f t="shared" si="28"/>
        <v>18.75</v>
      </c>
      <c r="N326">
        <f t="shared" si="29"/>
        <v>9.5816033216224845E-4</v>
      </c>
      <c r="O326" t="s">
        <v>663</v>
      </c>
    </row>
    <row r="327" spans="1:16" ht="15" customHeight="1">
      <c r="A327" s="5">
        <v>321</v>
      </c>
      <c r="B327" s="2" t="s">
        <v>586</v>
      </c>
      <c r="C327" s="2" t="s">
        <v>587</v>
      </c>
      <c r="D327" s="5">
        <v>16</v>
      </c>
      <c r="E327" s="5">
        <v>0</v>
      </c>
      <c r="F327" s="46">
        <v>0</v>
      </c>
      <c r="G327" s="47"/>
      <c r="H327" s="5">
        <v>0</v>
      </c>
      <c r="I327" s="5">
        <v>0</v>
      </c>
      <c r="J327" s="5">
        <v>0</v>
      </c>
      <c r="K327" s="5">
        <v>3</v>
      </c>
      <c r="L327">
        <f t="shared" si="35"/>
        <v>3</v>
      </c>
      <c r="M327">
        <f t="shared" si="28"/>
        <v>18.75</v>
      </c>
      <c r="N327">
        <f t="shared" si="29"/>
        <v>9.5816033216224845E-4</v>
      </c>
      <c r="O327">
        <v>1374</v>
      </c>
      <c r="P327">
        <f t="shared" ref="P327:P332" si="36">L327/O327</f>
        <v>2.1834061135371178E-3</v>
      </c>
    </row>
    <row r="328" spans="1:16" ht="17.149999999999999" customHeight="1">
      <c r="A328" s="5">
        <v>322</v>
      </c>
      <c r="B328" s="2" t="s">
        <v>588</v>
      </c>
      <c r="C328" s="2" t="s">
        <v>589</v>
      </c>
      <c r="D328" s="5">
        <v>16</v>
      </c>
      <c r="E328" s="5">
        <v>1</v>
      </c>
      <c r="F328" s="46">
        <v>1</v>
      </c>
      <c r="G328" s="47"/>
      <c r="H328" s="5">
        <v>3</v>
      </c>
      <c r="I328" s="5">
        <v>6</v>
      </c>
      <c r="J328" s="5">
        <v>1</v>
      </c>
      <c r="K328" s="5">
        <v>1</v>
      </c>
      <c r="L328">
        <f t="shared" si="35"/>
        <v>13</v>
      </c>
      <c r="M328">
        <f t="shared" ref="M328:M360" si="37">L328*100/D328</f>
        <v>81.25</v>
      </c>
      <c r="N328">
        <f t="shared" si="29"/>
        <v>4.15202810603641E-3</v>
      </c>
      <c r="O328">
        <v>982</v>
      </c>
      <c r="P328">
        <f t="shared" si="36"/>
        <v>1.3238289205702648E-2</v>
      </c>
    </row>
    <row r="329" spans="1:16" ht="17.149999999999999" customHeight="1">
      <c r="A329" s="5">
        <v>323</v>
      </c>
      <c r="B329" s="2" t="s">
        <v>590</v>
      </c>
      <c r="C329" s="2" t="s">
        <v>591</v>
      </c>
      <c r="D329" s="5">
        <v>16</v>
      </c>
      <c r="E329" s="5">
        <v>0</v>
      </c>
      <c r="F329" s="46">
        <v>0</v>
      </c>
      <c r="G329" s="47"/>
      <c r="H329" s="5">
        <v>1</v>
      </c>
      <c r="I329" s="5">
        <v>1</v>
      </c>
      <c r="J329" s="5">
        <v>1</v>
      </c>
      <c r="K329" s="5">
        <v>1</v>
      </c>
      <c r="L329">
        <f t="shared" si="35"/>
        <v>4</v>
      </c>
      <c r="M329">
        <f t="shared" si="37"/>
        <v>25</v>
      </c>
      <c r="N329">
        <f t="shared" si="29"/>
        <v>1.2775471095496647E-3</v>
      </c>
      <c r="O329">
        <v>2724</v>
      </c>
      <c r="P329">
        <f t="shared" si="36"/>
        <v>1.4684287812041115E-3</v>
      </c>
    </row>
    <row r="330" spans="1:16" ht="24" customHeight="1">
      <c r="A330" s="5">
        <v>324</v>
      </c>
      <c r="B330" s="2" t="s">
        <v>592</v>
      </c>
      <c r="C330" s="2" t="s">
        <v>593</v>
      </c>
      <c r="D330" s="5">
        <v>16</v>
      </c>
      <c r="E330" s="5">
        <v>1</v>
      </c>
      <c r="F330" s="46">
        <v>0</v>
      </c>
      <c r="G330" s="47"/>
      <c r="H330" s="5">
        <v>6</v>
      </c>
      <c r="I330" s="5">
        <v>2</v>
      </c>
      <c r="J330" s="5">
        <v>0</v>
      </c>
      <c r="K330" s="5">
        <v>7</v>
      </c>
      <c r="L330">
        <f t="shared" si="35"/>
        <v>16</v>
      </c>
      <c r="M330">
        <f t="shared" si="37"/>
        <v>100</v>
      </c>
      <c r="N330">
        <f t="shared" ref="N330:N361" si="38">L330/3131</f>
        <v>5.1101884381986587E-3</v>
      </c>
      <c r="O330">
        <v>599</v>
      </c>
      <c r="P330">
        <f t="shared" si="36"/>
        <v>2.6711185308848081E-2</v>
      </c>
    </row>
    <row r="331" spans="1:16" ht="15" customHeight="1">
      <c r="A331" s="5">
        <v>325</v>
      </c>
      <c r="B331" s="2" t="s">
        <v>594</v>
      </c>
      <c r="C331" s="2" t="s">
        <v>595</v>
      </c>
      <c r="D331" s="5">
        <v>16</v>
      </c>
      <c r="E331" s="5">
        <v>0</v>
      </c>
      <c r="F331" s="46">
        <v>3</v>
      </c>
      <c r="G331" s="47"/>
      <c r="H331" s="5">
        <v>0</v>
      </c>
      <c r="I331" s="5">
        <v>3</v>
      </c>
      <c r="J331" s="5">
        <v>2</v>
      </c>
      <c r="K331" s="5">
        <v>2</v>
      </c>
      <c r="L331">
        <f t="shared" si="35"/>
        <v>10</v>
      </c>
      <c r="M331">
        <f t="shared" si="37"/>
        <v>62.5</v>
      </c>
      <c r="N331">
        <f t="shared" si="38"/>
        <v>3.1938677738741618E-3</v>
      </c>
      <c r="O331">
        <v>704</v>
      </c>
      <c r="P331">
        <f t="shared" si="36"/>
        <v>1.4204545454545454E-2</v>
      </c>
    </row>
    <row r="332" spans="1:16" ht="17.149999999999999" customHeight="1">
      <c r="A332" s="5">
        <v>326</v>
      </c>
      <c r="B332" s="2" t="s">
        <v>11</v>
      </c>
      <c r="C332" s="2" t="s">
        <v>596</v>
      </c>
      <c r="D332" s="5">
        <v>16</v>
      </c>
      <c r="E332" s="5">
        <v>0</v>
      </c>
      <c r="F332" s="46">
        <v>3</v>
      </c>
      <c r="G332" s="47"/>
      <c r="H332" s="5">
        <v>0</v>
      </c>
      <c r="I332" s="5">
        <v>0</v>
      </c>
      <c r="J332" s="5">
        <v>4</v>
      </c>
      <c r="K332" s="5">
        <v>3</v>
      </c>
      <c r="L332">
        <f t="shared" si="35"/>
        <v>10</v>
      </c>
      <c r="M332">
        <f t="shared" si="37"/>
        <v>62.5</v>
      </c>
      <c r="N332">
        <f t="shared" si="38"/>
        <v>3.1938677738741618E-3</v>
      </c>
      <c r="O332">
        <v>509</v>
      </c>
      <c r="P332">
        <f t="shared" si="36"/>
        <v>1.9646365422396856E-2</v>
      </c>
    </row>
    <row r="333" spans="1:16" ht="24" customHeight="1">
      <c r="A333" s="5">
        <v>327</v>
      </c>
      <c r="B333" s="2" t="s">
        <v>11</v>
      </c>
      <c r="C333" s="2" t="s">
        <v>597</v>
      </c>
      <c r="D333" s="5">
        <v>16</v>
      </c>
      <c r="E333" s="5">
        <v>0</v>
      </c>
      <c r="F333" s="46">
        <v>0</v>
      </c>
      <c r="G333" s="47"/>
      <c r="H333" s="5">
        <v>0</v>
      </c>
      <c r="I333" s="5">
        <v>0</v>
      </c>
      <c r="J333" s="5">
        <v>0</v>
      </c>
      <c r="K333" s="5">
        <v>0</v>
      </c>
      <c r="L333">
        <f t="shared" si="35"/>
        <v>0</v>
      </c>
      <c r="M333">
        <f t="shared" si="37"/>
        <v>0</v>
      </c>
      <c r="N333">
        <f t="shared" si="38"/>
        <v>0</v>
      </c>
      <c r="O333" t="s">
        <v>664</v>
      </c>
    </row>
    <row r="334" spans="1:16" ht="17.149999999999999" customHeight="1">
      <c r="A334" s="5">
        <v>328</v>
      </c>
      <c r="B334" s="2" t="s">
        <v>598</v>
      </c>
      <c r="C334" s="2" t="s">
        <v>599</v>
      </c>
      <c r="D334" s="5">
        <v>16</v>
      </c>
      <c r="E334" s="5">
        <v>0</v>
      </c>
      <c r="F334" s="46">
        <v>0</v>
      </c>
      <c r="G334" s="47"/>
      <c r="H334" s="5">
        <v>1</v>
      </c>
      <c r="I334" s="5">
        <v>1</v>
      </c>
      <c r="J334" s="5">
        <v>0</v>
      </c>
      <c r="K334" s="5">
        <v>2</v>
      </c>
      <c r="L334">
        <f t="shared" si="35"/>
        <v>4</v>
      </c>
      <c r="M334">
        <f t="shared" si="37"/>
        <v>25</v>
      </c>
      <c r="N334">
        <f t="shared" si="38"/>
        <v>1.2775471095496647E-3</v>
      </c>
      <c r="O334">
        <v>3863</v>
      </c>
      <c r="P334">
        <f>L334/O334</f>
        <v>1.0354646647683149E-3</v>
      </c>
    </row>
    <row r="335" spans="1:16" ht="15" customHeight="1">
      <c r="A335" s="5">
        <v>329</v>
      </c>
      <c r="B335" s="2" t="s">
        <v>600</v>
      </c>
      <c r="C335" s="2" t="s">
        <v>601</v>
      </c>
      <c r="D335" s="5">
        <v>16</v>
      </c>
      <c r="E335" s="5">
        <v>0</v>
      </c>
      <c r="F335" s="46">
        <v>1</v>
      </c>
      <c r="G335" s="47"/>
      <c r="H335" s="5">
        <v>3</v>
      </c>
      <c r="I335" s="5">
        <v>1</v>
      </c>
      <c r="J335" s="5">
        <v>1</v>
      </c>
      <c r="K335" s="5">
        <v>3</v>
      </c>
      <c r="L335">
        <f t="shared" si="35"/>
        <v>9</v>
      </c>
      <c r="M335">
        <f t="shared" si="37"/>
        <v>56.25</v>
      </c>
      <c r="N335">
        <f t="shared" si="38"/>
        <v>2.8744809964867456E-3</v>
      </c>
      <c r="O335">
        <v>925</v>
      </c>
      <c r="P335">
        <f>L335/O335</f>
        <v>9.7297297297297292E-3</v>
      </c>
    </row>
    <row r="336" spans="1:16" ht="17.149999999999999" customHeight="1">
      <c r="A336" s="5">
        <v>330</v>
      </c>
      <c r="B336" s="2" t="s">
        <v>68</v>
      </c>
      <c r="C336" s="2" t="s">
        <v>602</v>
      </c>
      <c r="D336" s="5">
        <v>16</v>
      </c>
      <c r="E336" s="5">
        <v>0</v>
      </c>
      <c r="F336" s="46">
        <v>0</v>
      </c>
      <c r="G336" s="47"/>
      <c r="H336" s="5">
        <v>0</v>
      </c>
      <c r="I336" s="5">
        <v>0</v>
      </c>
      <c r="J336" s="5">
        <v>0</v>
      </c>
      <c r="K336" s="5">
        <v>0</v>
      </c>
      <c r="L336">
        <f t="shared" si="35"/>
        <v>0</v>
      </c>
      <c r="M336">
        <f t="shared" si="37"/>
        <v>0</v>
      </c>
      <c r="N336">
        <f t="shared" si="38"/>
        <v>0</v>
      </c>
      <c r="O336">
        <v>242</v>
      </c>
      <c r="P336">
        <f>L336/O336</f>
        <v>0</v>
      </c>
    </row>
    <row r="337" spans="1:16" ht="17.149999999999999" customHeight="1">
      <c r="A337" s="5">
        <v>331</v>
      </c>
      <c r="B337" s="2" t="s">
        <v>11</v>
      </c>
      <c r="C337" s="2" t="s">
        <v>603</v>
      </c>
      <c r="D337" s="5">
        <v>16</v>
      </c>
      <c r="E337" s="5">
        <v>0</v>
      </c>
      <c r="F337" s="46">
        <v>3</v>
      </c>
      <c r="G337" s="47"/>
      <c r="H337" s="5">
        <v>5</v>
      </c>
      <c r="I337" s="5">
        <v>3</v>
      </c>
      <c r="J337" s="5">
        <v>3</v>
      </c>
      <c r="K337" s="5">
        <v>0</v>
      </c>
      <c r="L337">
        <f t="shared" si="35"/>
        <v>14</v>
      </c>
      <c r="M337">
        <f t="shared" si="37"/>
        <v>87.5</v>
      </c>
      <c r="N337">
        <f t="shared" si="38"/>
        <v>4.4714148834238262E-3</v>
      </c>
      <c r="O337" t="s">
        <v>665</v>
      </c>
    </row>
    <row r="338" spans="1:16" ht="17.149999999999999" customHeight="1">
      <c r="A338" s="5">
        <v>332</v>
      </c>
      <c r="B338" s="2" t="s">
        <v>604</v>
      </c>
      <c r="C338" s="2" t="s">
        <v>605</v>
      </c>
      <c r="D338" s="5">
        <v>16</v>
      </c>
      <c r="E338" s="5">
        <v>1</v>
      </c>
      <c r="F338" s="46">
        <v>1</v>
      </c>
      <c r="G338" s="47"/>
      <c r="H338" s="5">
        <v>1</v>
      </c>
      <c r="I338" s="5">
        <v>1</v>
      </c>
      <c r="J338" s="5">
        <v>4</v>
      </c>
      <c r="K338" s="5">
        <v>2</v>
      </c>
      <c r="L338">
        <f t="shared" si="35"/>
        <v>10</v>
      </c>
      <c r="M338">
        <f t="shared" si="37"/>
        <v>62.5</v>
      </c>
      <c r="N338">
        <f t="shared" si="38"/>
        <v>3.1938677738741618E-3</v>
      </c>
      <c r="O338">
        <v>1806</v>
      </c>
      <c r="P338">
        <f>L338/O338</f>
        <v>5.5370985603543747E-3</v>
      </c>
    </row>
    <row r="339" spans="1:16" ht="17.149999999999999" customHeight="1">
      <c r="A339" s="5">
        <v>333</v>
      </c>
      <c r="B339" s="2" t="s">
        <v>606</v>
      </c>
      <c r="C339" s="2" t="s">
        <v>607</v>
      </c>
      <c r="D339" s="5">
        <v>16</v>
      </c>
      <c r="E339" s="5">
        <v>0</v>
      </c>
      <c r="F339" s="46">
        <v>0</v>
      </c>
      <c r="G339" s="47"/>
      <c r="H339" s="5">
        <v>0</v>
      </c>
      <c r="I339" s="5">
        <v>0</v>
      </c>
      <c r="J339" s="5">
        <v>0</v>
      </c>
      <c r="K339" s="5">
        <v>0</v>
      </c>
      <c r="L339">
        <f t="shared" si="35"/>
        <v>0</v>
      </c>
      <c r="M339">
        <f t="shared" si="37"/>
        <v>0</v>
      </c>
      <c r="N339">
        <f t="shared" si="38"/>
        <v>0</v>
      </c>
      <c r="O339">
        <v>888</v>
      </c>
      <c r="P339">
        <f>L339/O339</f>
        <v>0</v>
      </c>
    </row>
    <row r="340" spans="1:16" ht="24" customHeight="1">
      <c r="A340" s="5">
        <v>334</v>
      </c>
      <c r="B340" s="2" t="s">
        <v>608</v>
      </c>
      <c r="C340" s="2" t="s">
        <v>609</v>
      </c>
      <c r="D340" s="5">
        <v>16</v>
      </c>
      <c r="E340" s="5">
        <v>1</v>
      </c>
      <c r="F340" s="46">
        <v>0</v>
      </c>
      <c r="G340" s="47"/>
      <c r="H340" s="5">
        <v>0</v>
      </c>
      <c r="I340" s="5">
        <v>0</v>
      </c>
      <c r="J340" s="5">
        <v>4</v>
      </c>
      <c r="K340" s="5">
        <v>1</v>
      </c>
      <c r="L340">
        <f t="shared" si="35"/>
        <v>6</v>
      </c>
      <c r="M340">
        <f t="shared" si="37"/>
        <v>37.5</v>
      </c>
      <c r="N340">
        <f t="shared" si="38"/>
        <v>1.9163206643244969E-3</v>
      </c>
      <c r="O340">
        <v>2894</v>
      </c>
      <c r="P340">
        <f>L340/O340</f>
        <v>2.0732550103662751E-3</v>
      </c>
    </row>
    <row r="341" spans="1:16" ht="17.149999999999999" customHeight="1">
      <c r="A341" s="5">
        <v>335</v>
      </c>
      <c r="B341" s="2" t="s">
        <v>11</v>
      </c>
      <c r="C341" s="2" t="s">
        <v>610</v>
      </c>
      <c r="D341" s="5">
        <v>16</v>
      </c>
      <c r="E341" s="5">
        <v>0</v>
      </c>
      <c r="F341" s="46">
        <v>3</v>
      </c>
      <c r="G341" s="47"/>
      <c r="H341" s="5">
        <v>0</v>
      </c>
      <c r="I341" s="5">
        <v>0</v>
      </c>
      <c r="J341" s="5">
        <v>1</v>
      </c>
      <c r="K341" s="5">
        <v>2</v>
      </c>
      <c r="L341">
        <f t="shared" si="35"/>
        <v>6</v>
      </c>
      <c r="M341">
        <f t="shared" si="37"/>
        <v>37.5</v>
      </c>
      <c r="N341">
        <f t="shared" si="38"/>
        <v>1.9163206643244969E-3</v>
      </c>
      <c r="O341">
        <v>795</v>
      </c>
      <c r="P341">
        <f>L341/O341</f>
        <v>7.5471698113207548E-3</v>
      </c>
    </row>
    <row r="342" spans="1:16" ht="24" customHeight="1">
      <c r="A342" s="5">
        <v>336</v>
      </c>
      <c r="B342" s="2" t="s">
        <v>11</v>
      </c>
      <c r="C342" s="2" t="s">
        <v>611</v>
      </c>
      <c r="D342" s="5">
        <v>16</v>
      </c>
      <c r="E342" s="5">
        <v>0</v>
      </c>
      <c r="F342" s="46">
        <v>0</v>
      </c>
      <c r="G342" s="47"/>
      <c r="H342" s="5">
        <v>5</v>
      </c>
      <c r="I342" s="5">
        <v>0</v>
      </c>
      <c r="J342" s="5">
        <v>10</v>
      </c>
      <c r="K342" s="5">
        <v>1</v>
      </c>
      <c r="L342">
        <f t="shared" si="35"/>
        <v>16</v>
      </c>
      <c r="M342">
        <f t="shared" si="37"/>
        <v>100</v>
      </c>
      <c r="N342">
        <f t="shared" si="38"/>
        <v>5.1101884381986587E-3</v>
      </c>
      <c r="O342" t="s">
        <v>646</v>
      </c>
    </row>
    <row r="343" spans="1:16" ht="17.149999999999999" customHeight="1">
      <c r="A343" s="5">
        <v>337</v>
      </c>
      <c r="B343" s="2" t="s">
        <v>612</v>
      </c>
      <c r="C343" s="2" t="s">
        <v>613</v>
      </c>
      <c r="D343" s="5">
        <v>15</v>
      </c>
      <c r="E343" s="5">
        <v>0</v>
      </c>
      <c r="F343" s="46">
        <v>0</v>
      </c>
      <c r="G343" s="47"/>
      <c r="H343" s="5">
        <v>1</v>
      </c>
      <c r="I343" s="5">
        <v>1</v>
      </c>
      <c r="J343" s="5">
        <v>2</v>
      </c>
      <c r="K343" s="5">
        <v>0</v>
      </c>
      <c r="L343">
        <f t="shared" si="35"/>
        <v>4</v>
      </c>
      <c r="M343">
        <f t="shared" si="37"/>
        <v>26.666666666666668</v>
      </c>
      <c r="N343">
        <f t="shared" si="38"/>
        <v>1.2775471095496647E-3</v>
      </c>
      <c r="O343">
        <v>1394</v>
      </c>
      <c r="P343">
        <f>L343/O343</f>
        <v>2.8694404591104736E-3</v>
      </c>
    </row>
    <row r="344" spans="1:16" ht="17.149999999999999" customHeight="1">
      <c r="A344" s="5">
        <v>338</v>
      </c>
      <c r="B344" s="2" t="s">
        <v>558</v>
      </c>
      <c r="C344" s="2" t="s">
        <v>614</v>
      </c>
      <c r="D344" s="5">
        <v>15</v>
      </c>
      <c r="E344" s="5">
        <v>1</v>
      </c>
      <c r="F344" s="46">
        <v>0</v>
      </c>
      <c r="G344" s="47"/>
      <c r="H344" s="5">
        <v>3</v>
      </c>
      <c r="I344" s="5">
        <v>2</v>
      </c>
      <c r="J344" s="5">
        <v>2</v>
      </c>
      <c r="K344" s="5">
        <v>1</v>
      </c>
      <c r="L344">
        <f t="shared" si="35"/>
        <v>9</v>
      </c>
      <c r="M344">
        <f t="shared" si="37"/>
        <v>60</v>
      </c>
      <c r="N344">
        <f t="shared" si="38"/>
        <v>2.8744809964867456E-3</v>
      </c>
      <c r="O344">
        <v>1624</v>
      </c>
      <c r="P344">
        <f>L344/O344</f>
        <v>5.5418719211822662E-3</v>
      </c>
    </row>
    <row r="345" spans="1:16" ht="17.149999999999999" customHeight="1">
      <c r="A345" s="5">
        <v>339</v>
      </c>
      <c r="B345" s="2" t="s">
        <v>615</v>
      </c>
      <c r="C345" s="2" t="s">
        <v>616</v>
      </c>
      <c r="D345" s="5">
        <v>15</v>
      </c>
      <c r="E345" s="5">
        <v>0</v>
      </c>
      <c r="F345" s="46">
        <v>0</v>
      </c>
      <c r="G345" s="47"/>
      <c r="H345" s="5">
        <v>2</v>
      </c>
      <c r="I345" s="5">
        <v>2</v>
      </c>
      <c r="J345" s="5">
        <v>5</v>
      </c>
      <c r="K345" s="5">
        <v>1</v>
      </c>
      <c r="L345">
        <f t="shared" si="35"/>
        <v>10</v>
      </c>
      <c r="M345">
        <f t="shared" si="37"/>
        <v>66.666666666666671</v>
      </c>
      <c r="N345">
        <f t="shared" si="38"/>
        <v>3.1938677738741618E-3</v>
      </c>
      <c r="O345">
        <v>2511</v>
      </c>
      <c r="P345">
        <f>L345/O345</f>
        <v>3.9824771007566703E-3</v>
      </c>
    </row>
    <row r="346" spans="1:16" ht="17.149999999999999" customHeight="1">
      <c r="A346" s="5">
        <v>340</v>
      </c>
      <c r="B346" s="2" t="s">
        <v>617</v>
      </c>
      <c r="C346" s="2" t="s">
        <v>618</v>
      </c>
      <c r="D346" s="5">
        <v>15</v>
      </c>
      <c r="E346" s="5">
        <v>0</v>
      </c>
      <c r="F346" s="46">
        <v>1</v>
      </c>
      <c r="G346" s="47"/>
      <c r="H346" s="5">
        <v>1</v>
      </c>
      <c r="I346" s="5">
        <v>0</v>
      </c>
      <c r="J346" s="5">
        <v>0</v>
      </c>
      <c r="K346" s="5">
        <v>0</v>
      </c>
      <c r="L346">
        <f t="shared" si="35"/>
        <v>2</v>
      </c>
      <c r="M346">
        <f t="shared" si="37"/>
        <v>13.333333333333334</v>
      </c>
      <c r="N346">
        <f t="shared" si="38"/>
        <v>6.3877355477483233E-4</v>
      </c>
      <c r="O346">
        <v>1064</v>
      </c>
      <c r="P346">
        <f>L346/O346</f>
        <v>1.8796992481203006E-3</v>
      </c>
    </row>
    <row r="347" spans="1:16" ht="17.149999999999999" customHeight="1">
      <c r="A347" s="5">
        <v>341</v>
      </c>
      <c r="B347" s="2" t="s">
        <v>619</v>
      </c>
      <c r="C347" s="2" t="s">
        <v>620</v>
      </c>
      <c r="D347" s="5">
        <v>15</v>
      </c>
      <c r="E347" s="5">
        <v>0</v>
      </c>
      <c r="F347" s="46">
        <v>4</v>
      </c>
      <c r="G347" s="47"/>
      <c r="H347" s="5">
        <v>2</v>
      </c>
      <c r="I347" s="5">
        <v>0</v>
      </c>
      <c r="J347" s="5">
        <v>0</v>
      </c>
      <c r="K347" s="5">
        <v>1</v>
      </c>
      <c r="L347">
        <f t="shared" si="35"/>
        <v>7</v>
      </c>
      <c r="M347">
        <f t="shared" si="37"/>
        <v>46.666666666666664</v>
      </c>
      <c r="N347">
        <f t="shared" si="38"/>
        <v>2.2357074417119131E-3</v>
      </c>
      <c r="O347">
        <v>1543</v>
      </c>
      <c r="P347">
        <f>L347/O347</f>
        <v>4.5366169799092677E-3</v>
      </c>
    </row>
    <row r="348" spans="1:16" ht="24" customHeight="1">
      <c r="A348" s="5">
        <v>342</v>
      </c>
      <c r="B348" s="2" t="s">
        <v>11</v>
      </c>
      <c r="C348" s="2" t="s">
        <v>621</v>
      </c>
      <c r="D348" s="5">
        <v>15</v>
      </c>
      <c r="E348" s="5">
        <v>1</v>
      </c>
      <c r="F348" s="46">
        <v>5</v>
      </c>
      <c r="G348" s="47"/>
      <c r="H348" s="5">
        <v>1</v>
      </c>
      <c r="I348" s="5">
        <v>0</v>
      </c>
      <c r="J348" s="5">
        <v>0</v>
      </c>
      <c r="K348" s="5">
        <v>0</v>
      </c>
      <c r="L348">
        <f t="shared" si="35"/>
        <v>7</v>
      </c>
      <c r="M348">
        <f t="shared" si="37"/>
        <v>46.666666666666664</v>
      </c>
      <c r="N348">
        <f t="shared" si="38"/>
        <v>2.2357074417119131E-3</v>
      </c>
    </row>
    <row r="349" spans="1:16" ht="17.149999999999999" customHeight="1">
      <c r="A349" s="5">
        <v>343</v>
      </c>
      <c r="B349" s="2" t="s">
        <v>622</v>
      </c>
      <c r="C349" s="2" t="s">
        <v>623</v>
      </c>
      <c r="D349" s="5">
        <v>15</v>
      </c>
      <c r="E349" s="5">
        <v>0</v>
      </c>
      <c r="F349" s="46">
        <v>1</v>
      </c>
      <c r="G349" s="47"/>
      <c r="H349" s="5">
        <v>1</v>
      </c>
      <c r="I349" s="5">
        <v>1</v>
      </c>
      <c r="J349" s="5">
        <v>0</v>
      </c>
      <c r="K349" s="5">
        <v>3</v>
      </c>
      <c r="L349">
        <f t="shared" si="35"/>
        <v>6</v>
      </c>
      <c r="M349">
        <f t="shared" si="37"/>
        <v>40</v>
      </c>
      <c r="N349">
        <f t="shared" si="38"/>
        <v>1.9163206643244969E-3</v>
      </c>
      <c r="O349">
        <v>262</v>
      </c>
      <c r="P349">
        <f>L349/O349</f>
        <v>2.2900763358778626E-2</v>
      </c>
    </row>
    <row r="350" spans="1:16" ht="24" customHeight="1">
      <c r="A350" s="5">
        <v>344</v>
      </c>
      <c r="B350" s="2" t="s">
        <v>11</v>
      </c>
      <c r="C350" s="2" t="s">
        <v>624</v>
      </c>
      <c r="D350" s="5">
        <v>15</v>
      </c>
      <c r="E350" s="5">
        <v>1</v>
      </c>
      <c r="F350" s="46">
        <v>5</v>
      </c>
      <c r="G350" s="47"/>
      <c r="H350" s="5">
        <v>1</v>
      </c>
      <c r="I350" s="5">
        <v>4</v>
      </c>
      <c r="J350" s="5">
        <v>1</v>
      </c>
      <c r="K350" s="5">
        <v>0</v>
      </c>
      <c r="L350">
        <f t="shared" si="35"/>
        <v>12</v>
      </c>
      <c r="M350">
        <f t="shared" si="37"/>
        <v>80</v>
      </c>
      <c r="N350">
        <f t="shared" si="38"/>
        <v>3.8326413286489938E-3</v>
      </c>
      <c r="O350" t="s">
        <v>646</v>
      </c>
    </row>
    <row r="351" spans="1:16" ht="24" customHeight="1">
      <c r="A351" s="5">
        <v>345</v>
      </c>
      <c r="B351" s="2" t="s">
        <v>625</v>
      </c>
      <c r="C351" s="2" t="s">
        <v>626</v>
      </c>
      <c r="D351" s="5">
        <v>15</v>
      </c>
      <c r="E351" s="5">
        <v>0</v>
      </c>
      <c r="F351" s="46">
        <v>0</v>
      </c>
      <c r="G351" s="47"/>
      <c r="H351" s="5">
        <v>0</v>
      </c>
      <c r="I351" s="5">
        <v>2</v>
      </c>
      <c r="J351" s="5">
        <v>3</v>
      </c>
      <c r="K351" s="5">
        <v>2</v>
      </c>
      <c r="L351">
        <f t="shared" si="35"/>
        <v>7</v>
      </c>
      <c r="M351">
        <f t="shared" si="37"/>
        <v>46.666666666666664</v>
      </c>
      <c r="N351">
        <f t="shared" si="38"/>
        <v>2.2357074417119131E-3</v>
      </c>
      <c r="O351">
        <v>694</v>
      </c>
      <c r="P351">
        <f>L351/O351</f>
        <v>1.0086455331412104E-2</v>
      </c>
    </row>
    <row r="352" spans="1:16" ht="24" customHeight="1">
      <c r="A352" s="5">
        <v>346</v>
      </c>
      <c r="B352" s="2" t="s">
        <v>627</v>
      </c>
      <c r="C352" s="2" t="s">
        <v>628</v>
      </c>
      <c r="D352" s="5">
        <v>15</v>
      </c>
      <c r="E352" s="5">
        <v>0</v>
      </c>
      <c r="F352" s="46">
        <v>3</v>
      </c>
      <c r="G352" s="47"/>
      <c r="H352" s="5">
        <v>5</v>
      </c>
      <c r="I352" s="5">
        <v>1</v>
      </c>
      <c r="J352" s="5">
        <v>3</v>
      </c>
      <c r="K352" s="5">
        <v>0</v>
      </c>
      <c r="L352">
        <f t="shared" si="35"/>
        <v>12</v>
      </c>
      <c r="M352">
        <f t="shared" si="37"/>
        <v>80</v>
      </c>
      <c r="N352">
        <f t="shared" si="38"/>
        <v>3.8326413286489938E-3</v>
      </c>
      <c r="O352">
        <v>770</v>
      </c>
      <c r="P352">
        <f>L352/O352</f>
        <v>1.5584415584415584E-2</v>
      </c>
    </row>
    <row r="353" spans="1:16" ht="17.149999999999999" customHeight="1">
      <c r="A353" s="5">
        <v>347</v>
      </c>
      <c r="B353" s="2" t="s">
        <v>629</v>
      </c>
      <c r="C353" s="2" t="s">
        <v>630</v>
      </c>
      <c r="D353" s="5">
        <v>15</v>
      </c>
      <c r="E353" s="5">
        <v>0</v>
      </c>
      <c r="F353" s="46">
        <v>0</v>
      </c>
      <c r="G353" s="47"/>
      <c r="H353" s="5">
        <v>1</v>
      </c>
      <c r="I353" s="5">
        <v>0</v>
      </c>
      <c r="J353" s="5">
        <v>3</v>
      </c>
      <c r="K353" s="5">
        <v>3</v>
      </c>
      <c r="L353">
        <f t="shared" si="35"/>
        <v>7</v>
      </c>
      <c r="M353">
        <f t="shared" si="37"/>
        <v>46.666666666666664</v>
      </c>
      <c r="N353">
        <f t="shared" si="38"/>
        <v>2.2357074417119131E-3</v>
      </c>
      <c r="O353">
        <v>9539</v>
      </c>
      <c r="P353">
        <f>L353/O353</f>
        <v>7.3382954188070033E-4</v>
      </c>
    </row>
    <row r="354" spans="1:16" ht="24" customHeight="1">
      <c r="A354" s="5">
        <v>348</v>
      </c>
      <c r="B354" s="2" t="s">
        <v>11</v>
      </c>
      <c r="C354" s="2" t="s">
        <v>631</v>
      </c>
      <c r="D354" s="5">
        <v>15</v>
      </c>
      <c r="E354" s="5">
        <v>0</v>
      </c>
      <c r="F354" s="46">
        <v>0</v>
      </c>
      <c r="G354" s="47"/>
      <c r="H354" s="5">
        <v>0</v>
      </c>
      <c r="I354" s="5">
        <v>3</v>
      </c>
      <c r="J354" s="5">
        <v>1</v>
      </c>
      <c r="K354" s="5">
        <v>2</v>
      </c>
      <c r="L354">
        <f t="shared" si="35"/>
        <v>6</v>
      </c>
      <c r="M354">
        <f t="shared" si="37"/>
        <v>40</v>
      </c>
      <c r="N354">
        <f t="shared" si="38"/>
        <v>1.9163206643244969E-3</v>
      </c>
      <c r="O354" t="s">
        <v>646</v>
      </c>
    </row>
    <row r="355" spans="1:16" ht="17.149999999999999" customHeight="1">
      <c r="A355" s="5">
        <v>349</v>
      </c>
      <c r="B355" s="2" t="s">
        <v>632</v>
      </c>
      <c r="C355" s="2" t="s">
        <v>633</v>
      </c>
      <c r="D355" s="5">
        <v>15</v>
      </c>
      <c r="E355" s="5">
        <v>1</v>
      </c>
      <c r="F355" s="46">
        <v>3</v>
      </c>
      <c r="G355" s="47"/>
      <c r="H355" s="5">
        <v>1</v>
      </c>
      <c r="I355" s="5">
        <v>2</v>
      </c>
      <c r="J355" s="5">
        <v>1</v>
      </c>
      <c r="K355" s="5">
        <v>4</v>
      </c>
      <c r="L355">
        <f t="shared" si="35"/>
        <v>12</v>
      </c>
      <c r="M355">
        <f t="shared" si="37"/>
        <v>80</v>
      </c>
      <c r="N355">
        <f t="shared" si="38"/>
        <v>3.8326413286489938E-3</v>
      </c>
      <c r="O355">
        <v>1754</v>
      </c>
      <c r="P355">
        <f>L355/O355</f>
        <v>6.8415051311288486E-3</v>
      </c>
    </row>
    <row r="356" spans="1:16" ht="17.149999999999999" customHeight="1">
      <c r="A356" s="5">
        <v>350</v>
      </c>
      <c r="B356" s="2" t="s">
        <v>634</v>
      </c>
      <c r="C356" s="2" t="s">
        <v>635</v>
      </c>
      <c r="D356" s="5">
        <v>15</v>
      </c>
      <c r="E356" s="5">
        <v>0</v>
      </c>
      <c r="F356" s="46">
        <v>6</v>
      </c>
      <c r="G356" s="47"/>
      <c r="H356" s="5">
        <v>3</v>
      </c>
      <c r="I356" s="5">
        <v>2</v>
      </c>
      <c r="J356" s="5">
        <v>1</v>
      </c>
      <c r="K356" s="5">
        <v>0</v>
      </c>
      <c r="L356">
        <f t="shared" si="35"/>
        <v>12</v>
      </c>
      <c r="M356">
        <f t="shared" si="37"/>
        <v>80</v>
      </c>
      <c r="N356">
        <f t="shared" si="38"/>
        <v>3.8326413286489938E-3</v>
      </c>
      <c r="O356">
        <v>1136</v>
      </c>
      <c r="P356">
        <f>L356/O356</f>
        <v>1.0563380281690141E-2</v>
      </c>
    </row>
    <row r="357" spans="1:16" ht="17.149999999999999" customHeight="1">
      <c r="A357" s="5">
        <v>351</v>
      </c>
      <c r="B357" s="2" t="s">
        <v>11</v>
      </c>
      <c r="C357" s="2" t="s">
        <v>636</v>
      </c>
      <c r="D357" s="5">
        <v>15</v>
      </c>
      <c r="E357" s="5">
        <v>0</v>
      </c>
      <c r="F357" s="46">
        <v>0</v>
      </c>
      <c r="G357" s="47"/>
      <c r="H357" s="5">
        <v>0</v>
      </c>
      <c r="I357" s="5">
        <v>0</v>
      </c>
      <c r="J357" s="5">
        <v>2</v>
      </c>
      <c r="K357" s="5">
        <v>0</v>
      </c>
      <c r="L357">
        <f t="shared" si="35"/>
        <v>2</v>
      </c>
      <c r="M357">
        <f t="shared" si="37"/>
        <v>13.333333333333334</v>
      </c>
      <c r="N357">
        <f t="shared" si="38"/>
        <v>6.3877355477483233E-4</v>
      </c>
      <c r="O357" t="s">
        <v>666</v>
      </c>
    </row>
    <row r="358" spans="1:16" ht="24" customHeight="1">
      <c r="A358" s="5">
        <v>352</v>
      </c>
      <c r="B358" s="2" t="s">
        <v>637</v>
      </c>
      <c r="C358" s="2" t="s">
        <v>638</v>
      </c>
      <c r="D358" s="5">
        <v>15</v>
      </c>
      <c r="E358" s="5">
        <v>0</v>
      </c>
      <c r="F358" s="46">
        <v>0</v>
      </c>
      <c r="G358" s="47"/>
      <c r="H358" s="5">
        <v>0</v>
      </c>
      <c r="I358" s="5">
        <v>2</v>
      </c>
      <c r="J358" s="5">
        <v>1</v>
      </c>
      <c r="K358" s="5">
        <v>0</v>
      </c>
      <c r="L358">
        <f t="shared" si="35"/>
        <v>3</v>
      </c>
      <c r="M358">
        <f t="shared" si="37"/>
        <v>20</v>
      </c>
      <c r="N358">
        <f t="shared" si="38"/>
        <v>9.5816033216224845E-4</v>
      </c>
      <c r="O358">
        <v>1064</v>
      </c>
      <c r="P358">
        <f>L358/O358</f>
        <v>2.819548872180451E-3</v>
      </c>
    </row>
    <row r="359" spans="1:16" ht="17.149999999999999" customHeight="1">
      <c r="A359" s="5">
        <v>353</v>
      </c>
      <c r="B359" s="2" t="s">
        <v>639</v>
      </c>
      <c r="C359" s="2" t="s">
        <v>640</v>
      </c>
      <c r="D359" s="5">
        <v>15</v>
      </c>
      <c r="E359" s="5">
        <v>0</v>
      </c>
      <c r="F359" s="46">
        <v>0</v>
      </c>
      <c r="G359" s="47"/>
      <c r="H359" s="5">
        <v>0</v>
      </c>
      <c r="I359" s="5">
        <v>2</v>
      </c>
      <c r="J359" s="5">
        <v>3</v>
      </c>
      <c r="K359" s="5">
        <v>4</v>
      </c>
      <c r="L359">
        <f t="shared" si="35"/>
        <v>9</v>
      </c>
      <c r="M359">
        <f t="shared" si="37"/>
        <v>60</v>
      </c>
      <c r="N359">
        <f t="shared" si="38"/>
        <v>2.8744809964867456E-3</v>
      </c>
      <c r="O359">
        <v>191</v>
      </c>
      <c r="P359">
        <f>L359/M359</f>
        <v>0.15</v>
      </c>
    </row>
    <row r="360" spans="1:16" ht="24" customHeight="1">
      <c r="A360" s="5">
        <v>354</v>
      </c>
      <c r="B360" s="2" t="s">
        <v>641</v>
      </c>
      <c r="C360" s="2" t="s">
        <v>642</v>
      </c>
      <c r="D360" s="5">
        <v>15</v>
      </c>
      <c r="E360" s="5">
        <v>0</v>
      </c>
      <c r="F360" s="46">
        <v>1</v>
      </c>
      <c r="G360" s="47"/>
      <c r="H360" s="5">
        <v>1</v>
      </c>
      <c r="I360" s="5">
        <v>2</v>
      </c>
      <c r="J360" s="5">
        <v>2</v>
      </c>
      <c r="K360" s="5">
        <v>3</v>
      </c>
      <c r="L360">
        <f t="shared" si="35"/>
        <v>9</v>
      </c>
      <c r="M360">
        <f t="shared" si="37"/>
        <v>60</v>
      </c>
      <c r="N360">
        <f t="shared" si="38"/>
        <v>2.8744809964867456E-3</v>
      </c>
      <c r="O360">
        <v>804</v>
      </c>
      <c r="P360">
        <f>L360/O360</f>
        <v>1.1194029850746268E-2</v>
      </c>
    </row>
    <row r="361" spans="1:16" ht="24" customHeight="1">
      <c r="A361" s="5"/>
      <c r="B361" s="2"/>
      <c r="C361" s="2"/>
      <c r="D361" s="5">
        <f>SUM(D6:D360)</f>
        <v>39040</v>
      </c>
      <c r="E361" s="5"/>
      <c r="F361" s="5"/>
      <c r="G361" s="6"/>
      <c r="H361" s="5"/>
      <c r="I361" s="5"/>
      <c r="J361" s="5"/>
      <c r="K361" s="5"/>
      <c r="L361">
        <f>SUM(L6:L360)</f>
        <v>19904</v>
      </c>
      <c r="N361">
        <f t="shared" si="38"/>
        <v>6.3570744171191311</v>
      </c>
    </row>
    <row r="362" spans="1:16" ht="24" customHeight="1">
      <c r="A362" s="5">
        <v>3817</v>
      </c>
      <c r="B362" s="2" t="s">
        <v>643</v>
      </c>
      <c r="C362" s="2" t="s">
        <v>644</v>
      </c>
      <c r="D362" s="5">
        <v>2</v>
      </c>
      <c r="E362" s="5">
        <v>0</v>
      </c>
      <c r="F362" s="46">
        <v>0</v>
      </c>
      <c r="G362" s="47"/>
      <c r="H362" s="5">
        <v>0</v>
      </c>
      <c r="I362" s="5">
        <v>0</v>
      </c>
      <c r="J362" s="5">
        <v>0</v>
      </c>
      <c r="K362" s="5">
        <v>0</v>
      </c>
      <c r="L362">
        <v>0</v>
      </c>
      <c r="M362">
        <v>0</v>
      </c>
    </row>
    <row r="363" spans="1:16" ht="17.149999999999999" customHeight="1">
      <c r="A363" s="45" t="s">
        <v>647</v>
      </c>
      <c r="B363" s="45"/>
      <c r="C363" s="45"/>
      <c r="D363" s="45"/>
      <c r="E363" s="45"/>
      <c r="F363" s="45"/>
      <c r="G363" s="1"/>
      <c r="H363" s="1"/>
      <c r="I363" s="1"/>
      <c r="J363" s="1"/>
      <c r="K363" s="1"/>
    </row>
    <row r="364" spans="1:16" ht="24" customHeight="1"/>
    <row r="365" spans="1:16" ht="17.149999999999999" customHeight="1"/>
    <row r="366" spans="1:16" ht="17.149999999999999" customHeight="1"/>
    <row r="367" spans="1:16" ht="17.149999999999999" customHeight="1"/>
    <row r="368" spans="1:16" ht="24" customHeight="1"/>
    <row r="369" ht="17.149999999999999" customHeight="1"/>
    <row r="370" ht="15" customHeight="1"/>
    <row r="371" ht="17.149999999999999" customHeight="1"/>
    <row r="372" ht="17.149999999999999" customHeight="1"/>
    <row r="373" ht="24" customHeight="1"/>
    <row r="374" ht="15" customHeight="1"/>
    <row r="375" ht="17.149999999999999" customHeight="1"/>
    <row r="376" ht="17.149999999999999" customHeight="1"/>
    <row r="377" ht="24" customHeight="1"/>
    <row r="378" ht="24" customHeight="1"/>
    <row r="379" ht="17.149999999999999" customHeight="1"/>
    <row r="380" ht="24" customHeight="1"/>
    <row r="381" ht="24" customHeight="1"/>
    <row r="382" ht="15" customHeight="1"/>
    <row r="383" ht="17.149999999999999" customHeight="1"/>
    <row r="384" ht="24" customHeight="1"/>
    <row r="385" ht="15" customHeight="1"/>
    <row r="386" ht="17.149999999999999" customHeight="1"/>
    <row r="387" ht="17.149999999999999" customHeight="1"/>
    <row r="388" ht="24" customHeight="1"/>
    <row r="389" ht="15" customHeight="1"/>
    <row r="390" ht="17.149999999999999" customHeight="1"/>
    <row r="391" ht="17.149999999999999" customHeight="1"/>
    <row r="392" ht="24" customHeight="1"/>
    <row r="393" ht="17.149999999999999" customHeight="1"/>
    <row r="394" ht="24" customHeight="1"/>
    <row r="395" ht="17.149999999999999" customHeight="1"/>
    <row r="396" ht="24" customHeight="1"/>
    <row r="397" ht="17.149999999999999" customHeight="1"/>
    <row r="398" ht="17.149999999999999" customHeight="1"/>
    <row r="399" ht="15" customHeight="1"/>
    <row r="400" ht="24" customHeight="1"/>
    <row r="401" ht="17.149999999999999" customHeight="1"/>
    <row r="402" ht="24" customHeight="1"/>
    <row r="403" ht="17.149999999999999" customHeight="1"/>
    <row r="404" ht="17.149999999999999" customHeight="1"/>
    <row r="405" ht="15" customHeight="1"/>
    <row r="406" ht="15" customHeight="1"/>
    <row r="407" ht="17.149999999999999" customHeight="1"/>
    <row r="408" ht="17.149999999999999" customHeight="1"/>
    <row r="409" ht="24" customHeight="1"/>
    <row r="410" ht="15" customHeight="1"/>
    <row r="411" ht="17.149999999999999" customHeight="1"/>
    <row r="412" ht="15" customHeight="1"/>
    <row r="413" ht="17.149999999999999" customHeight="1"/>
    <row r="414" ht="24" customHeight="1"/>
    <row r="415" ht="15" customHeight="1"/>
    <row r="416" ht="15" customHeight="1"/>
    <row r="417" ht="15" customHeight="1"/>
    <row r="418" ht="15" customHeight="1"/>
    <row r="419" ht="17.149999999999999" customHeight="1"/>
    <row r="420" ht="24" customHeight="1"/>
    <row r="421" ht="17.149999999999999" customHeight="1"/>
    <row r="422" ht="17.149999999999999" customHeight="1"/>
    <row r="423" ht="17.149999999999999" customHeight="1"/>
    <row r="424" ht="17.149999999999999" customHeight="1"/>
    <row r="425" ht="15" customHeight="1"/>
    <row r="426" ht="24" customHeight="1"/>
    <row r="427" ht="24" customHeight="1"/>
    <row r="428" ht="17.149999999999999" customHeight="1"/>
    <row r="429" ht="24" customHeight="1"/>
    <row r="430" ht="17.149999999999999" customHeight="1"/>
    <row r="431" ht="15" customHeight="1"/>
    <row r="432" ht="17.149999999999999" customHeight="1"/>
    <row r="433" ht="17.149999999999999" customHeight="1"/>
    <row r="434" ht="24" customHeight="1"/>
    <row r="435" ht="17.149999999999999" customHeight="1"/>
    <row r="436" ht="17.149999999999999" customHeight="1"/>
    <row r="437" ht="17.149999999999999" customHeight="1"/>
    <row r="438" ht="17.149999999999999" customHeight="1"/>
    <row r="439" ht="24" customHeight="1"/>
    <row r="440" ht="17.149999999999999" customHeight="1"/>
    <row r="441" ht="17.149999999999999" customHeight="1"/>
    <row r="442" ht="17.149999999999999" customHeight="1"/>
    <row r="443" ht="17.149999999999999" customHeight="1"/>
    <row r="444" ht="24" customHeight="1"/>
    <row r="445" ht="17.149999999999999" customHeight="1"/>
    <row r="446" ht="17.149999999999999" customHeight="1"/>
    <row r="447" ht="17.149999999999999" customHeight="1"/>
    <row r="448" ht="24" customHeight="1"/>
    <row r="449" ht="17.149999999999999" customHeight="1"/>
    <row r="450" ht="24" customHeight="1"/>
    <row r="451" ht="17.149999999999999" customHeight="1"/>
    <row r="452" ht="17.149999999999999" customHeight="1"/>
    <row r="453" ht="15" customHeight="1"/>
    <row r="454" ht="17.149999999999999" customHeight="1"/>
    <row r="455" ht="15" customHeight="1"/>
    <row r="456" ht="24" customHeight="1"/>
    <row r="457" ht="24" customHeight="1"/>
    <row r="458" ht="15" customHeight="1"/>
    <row r="459" ht="24" customHeight="1"/>
    <row r="460" ht="17.149999999999999" customHeight="1"/>
    <row r="461" ht="15" customHeight="1"/>
    <row r="462" ht="17.149999999999999" customHeight="1"/>
    <row r="463" ht="17.149999999999999" customHeight="1"/>
    <row r="464" ht="24" customHeight="1"/>
    <row r="465" ht="17.149999999999999" customHeight="1"/>
    <row r="466" ht="17.149999999999999" customHeight="1"/>
    <row r="467" ht="17.149999999999999" customHeight="1"/>
    <row r="468" ht="24" customHeight="1"/>
    <row r="469" ht="24" customHeight="1"/>
    <row r="470" ht="17.149999999999999" customHeight="1"/>
    <row r="471" ht="24" customHeight="1"/>
    <row r="472" ht="17.149999999999999" customHeight="1"/>
    <row r="473" ht="24" customHeight="1"/>
    <row r="474" ht="24" customHeight="1"/>
    <row r="475" ht="17.149999999999999" customHeight="1"/>
    <row r="476" ht="17.149999999999999" customHeight="1"/>
    <row r="477" ht="17.149999999999999" customHeight="1"/>
    <row r="478" ht="17.149999999999999" customHeight="1"/>
    <row r="479" ht="17.149999999999999" customHeight="1"/>
    <row r="480" ht="15" customHeight="1"/>
    <row r="481" ht="15" customHeight="1"/>
    <row r="482" ht="17.149999999999999" customHeight="1"/>
    <row r="483" ht="17.149999999999999" customHeight="1"/>
    <row r="484" ht="17.149999999999999" customHeight="1"/>
    <row r="485" ht="24" customHeight="1"/>
    <row r="486" ht="17.149999999999999" customHeight="1"/>
    <row r="487" ht="24" customHeight="1"/>
    <row r="488" ht="17.149999999999999" customHeight="1"/>
    <row r="489" ht="24" customHeight="1"/>
    <row r="490" ht="17.149999999999999" customHeight="1"/>
    <row r="491" ht="17.149999999999999" customHeight="1"/>
    <row r="492" ht="15" customHeight="1"/>
    <row r="493" ht="17.149999999999999" customHeight="1"/>
    <row r="494" ht="15" customHeight="1"/>
    <row r="495" ht="17.149999999999999" customHeight="1"/>
    <row r="496" ht="24" customHeight="1"/>
    <row r="497" ht="24" customHeight="1"/>
    <row r="498" ht="17.149999999999999" customHeight="1"/>
    <row r="499" ht="17.149999999999999" customHeight="1"/>
    <row r="500" ht="24" customHeight="1"/>
    <row r="501" ht="15" customHeight="1"/>
    <row r="502" ht="15" customHeight="1"/>
    <row r="503" ht="15" customHeight="1"/>
    <row r="504" ht="17.149999999999999" customHeight="1"/>
    <row r="505" ht="24" customHeight="1"/>
    <row r="506" ht="17.149999999999999" customHeight="1"/>
    <row r="507" ht="17.149999999999999" customHeight="1"/>
    <row r="508" ht="17.149999999999999" customHeight="1"/>
    <row r="509" ht="17.149999999999999" customHeight="1"/>
    <row r="510" ht="24" customHeight="1"/>
    <row r="511" ht="24" customHeight="1"/>
    <row r="512" ht="15" customHeight="1"/>
    <row r="513" ht="17.149999999999999" customHeight="1"/>
    <row r="514" ht="17.149999999999999" customHeight="1"/>
    <row r="515" ht="17.149999999999999" customHeight="1"/>
    <row r="516" ht="17.149999999999999" customHeight="1"/>
    <row r="517" ht="24" customHeight="1"/>
    <row r="518" ht="15" customHeight="1"/>
    <row r="519" ht="17.149999999999999" customHeight="1"/>
    <row r="520" ht="17.149999999999999" customHeight="1"/>
    <row r="521" ht="17.149999999999999" customHeight="1"/>
    <row r="522" ht="17.149999999999999" customHeight="1"/>
    <row r="523" ht="24" customHeight="1"/>
    <row r="524" ht="17.149999999999999" customHeight="1"/>
    <row r="525" ht="17.149999999999999" customHeight="1"/>
    <row r="526" ht="24" customHeight="1"/>
    <row r="527" ht="17.149999999999999" customHeight="1"/>
    <row r="528" ht="24" customHeight="1"/>
    <row r="529" ht="24" customHeight="1"/>
    <row r="530" ht="17.149999999999999" customHeight="1"/>
    <row r="531" ht="15" customHeight="1"/>
    <row r="532" ht="17.149999999999999" customHeight="1"/>
    <row r="533" ht="17.149999999999999" customHeight="1"/>
    <row r="534" ht="17.149999999999999" customHeight="1"/>
    <row r="535" ht="24" customHeight="1"/>
    <row r="536" ht="17.149999999999999" customHeight="1"/>
    <row r="537" ht="17.149999999999999" customHeight="1"/>
    <row r="538" ht="17.149999999999999" customHeight="1"/>
    <row r="539" ht="17.149999999999999" customHeight="1"/>
    <row r="540" ht="17.149999999999999" customHeight="1"/>
    <row r="541" ht="17.149999999999999" customHeight="1"/>
    <row r="542" ht="15" customHeight="1"/>
    <row r="543" ht="17.149999999999999" customHeight="1"/>
    <row r="544" ht="24" customHeight="1"/>
    <row r="545" ht="24" customHeight="1"/>
    <row r="546" ht="24" customHeight="1"/>
    <row r="547" ht="24" customHeight="1"/>
    <row r="548" ht="15" customHeight="1"/>
    <row r="549" ht="24" customHeight="1"/>
    <row r="550" ht="24" customHeight="1"/>
    <row r="551" ht="24" customHeight="1"/>
    <row r="552" ht="17.149999999999999" customHeight="1"/>
    <row r="553" ht="17.149999999999999" customHeight="1"/>
    <row r="554" ht="24" customHeight="1"/>
    <row r="555" ht="17.149999999999999" customHeight="1"/>
    <row r="556" ht="15" customHeight="1"/>
    <row r="557" ht="17.149999999999999" customHeight="1"/>
    <row r="558" ht="17.149999999999999" customHeight="1"/>
    <row r="559" ht="17.149999999999999" customHeight="1"/>
    <row r="560" ht="24" customHeight="1"/>
    <row r="561" ht="17.149999999999999" customHeight="1"/>
    <row r="562" ht="17.149999999999999" customHeight="1"/>
    <row r="563" ht="15" customHeight="1"/>
    <row r="564" ht="15" customHeight="1"/>
    <row r="565" ht="24" customHeight="1"/>
    <row r="566" ht="17.149999999999999" customHeight="1"/>
    <row r="567" ht="15" customHeight="1"/>
    <row r="568" ht="24" customHeight="1"/>
    <row r="569" ht="17.149999999999999" customHeight="1"/>
    <row r="570" ht="15" customHeight="1"/>
    <row r="571" ht="24" customHeight="1"/>
    <row r="572" ht="17.149999999999999" customHeight="1"/>
    <row r="573" ht="17.149999999999999" customHeight="1"/>
    <row r="574" ht="24" customHeight="1"/>
    <row r="575" ht="17.149999999999999" customHeight="1"/>
    <row r="576" ht="17.149999999999999" customHeight="1"/>
    <row r="577" ht="24" customHeight="1"/>
    <row r="578" ht="17.149999999999999" customHeight="1"/>
    <row r="579" ht="24" customHeight="1"/>
    <row r="580" ht="24" customHeight="1"/>
    <row r="581" ht="17.149999999999999" customHeight="1"/>
    <row r="582" ht="17.149999999999999" customHeight="1"/>
    <row r="583" ht="24" customHeight="1"/>
    <row r="584" ht="17.149999999999999" customHeight="1"/>
    <row r="585" ht="17.149999999999999" customHeight="1"/>
    <row r="586" ht="17.149999999999999" customHeight="1"/>
    <row r="587" ht="24" customHeight="1"/>
    <row r="588" ht="17.149999999999999" customHeight="1"/>
    <row r="589" ht="17.149999999999999" customHeight="1"/>
    <row r="590" ht="17.149999999999999" customHeight="1"/>
    <row r="591" ht="31" customHeight="1"/>
    <row r="592" ht="15" customHeight="1"/>
    <row r="593" ht="17.149999999999999" customHeight="1"/>
    <row r="594" ht="17.149999999999999" customHeight="1"/>
    <row r="595" ht="24" customHeight="1"/>
    <row r="596" ht="17.149999999999999" customHeight="1"/>
    <row r="597" ht="15" customHeight="1"/>
    <row r="598" ht="17.149999999999999" customHeight="1"/>
    <row r="599" ht="15" customHeight="1"/>
    <row r="600" ht="24" customHeight="1"/>
    <row r="601" ht="24" customHeight="1"/>
    <row r="602" ht="17.149999999999999" customHeight="1"/>
    <row r="603" ht="17.149999999999999" customHeight="1"/>
    <row r="604" ht="15" customHeight="1"/>
    <row r="605" ht="24" customHeight="1"/>
    <row r="606" ht="15" customHeight="1"/>
    <row r="607" ht="17.149999999999999" customHeight="1"/>
    <row r="608" ht="17.149999999999999" customHeight="1"/>
    <row r="609" ht="24" customHeight="1"/>
    <row r="610" ht="17.149999999999999" customHeight="1"/>
    <row r="611" ht="24" customHeight="1"/>
    <row r="612" ht="24" customHeight="1"/>
    <row r="613" ht="15" customHeight="1"/>
    <row r="614" ht="15" customHeight="1"/>
    <row r="615" ht="17.149999999999999" customHeight="1"/>
    <row r="616" ht="24" customHeight="1"/>
    <row r="617" ht="17.149999999999999" customHeight="1"/>
    <row r="618" ht="17.149999999999999" customHeight="1"/>
    <row r="619" ht="15" customHeight="1"/>
    <row r="620" ht="15" customHeight="1"/>
    <row r="621" ht="17.149999999999999" customHeight="1"/>
    <row r="622" ht="17.149999999999999" customHeight="1"/>
    <row r="623" ht="15" customHeight="1"/>
    <row r="624" ht="17.149999999999999" customHeight="1"/>
    <row r="625" ht="24" customHeight="1"/>
    <row r="626" ht="17.149999999999999" customHeight="1"/>
    <row r="627" ht="17.149999999999999" customHeight="1"/>
    <row r="628" ht="24" customHeight="1"/>
    <row r="629" ht="15" customHeight="1"/>
    <row r="630" ht="17.149999999999999" customHeight="1"/>
    <row r="631" ht="15" customHeight="1"/>
    <row r="632" ht="17.149999999999999" customHeight="1"/>
    <row r="633" ht="17.149999999999999" customHeight="1"/>
    <row r="634" ht="24" customHeight="1"/>
    <row r="635" ht="24" customHeight="1"/>
    <row r="636" ht="24" customHeight="1"/>
    <row r="637" ht="17.149999999999999" customHeight="1"/>
    <row r="638" ht="24" customHeight="1"/>
    <row r="639" ht="17.149999999999999" customHeight="1"/>
    <row r="640" ht="24" customHeight="1"/>
    <row r="641" ht="17.149999999999999" customHeight="1"/>
    <row r="642" ht="17.149999999999999" customHeight="1"/>
    <row r="643" ht="24" customHeight="1"/>
    <row r="644" ht="17.149999999999999" customHeight="1"/>
    <row r="645" ht="15" customHeight="1"/>
    <row r="646" ht="17.149999999999999" customHeight="1"/>
    <row r="647" ht="24" customHeight="1"/>
    <row r="648" ht="17.149999999999999" customHeight="1"/>
    <row r="649" ht="17.149999999999999" customHeight="1"/>
    <row r="650" ht="24" customHeight="1"/>
    <row r="651" ht="17.149999999999999" customHeight="1"/>
    <row r="652" ht="17.149999999999999" customHeight="1"/>
    <row r="653" ht="17.149999999999999" customHeight="1"/>
    <row r="654" ht="17.149999999999999" customHeight="1"/>
    <row r="655" ht="17.149999999999999" customHeight="1"/>
    <row r="656" ht="17.149999999999999" customHeight="1"/>
    <row r="657" ht="17.149999999999999" customHeight="1"/>
    <row r="658" ht="24" customHeight="1"/>
    <row r="659" ht="15" customHeight="1"/>
    <row r="660" ht="17.149999999999999" customHeight="1"/>
    <row r="661" ht="17.149999999999999" customHeight="1"/>
    <row r="662" ht="24" customHeight="1"/>
    <row r="663" ht="17.149999999999999" customHeight="1"/>
    <row r="664" ht="15" customHeight="1"/>
    <row r="665" ht="24" customHeight="1"/>
    <row r="666" ht="24" customHeight="1"/>
    <row r="667" ht="15" customHeight="1"/>
    <row r="668" ht="15" customHeight="1"/>
    <row r="669" ht="17.149999999999999" customHeight="1"/>
    <row r="670" ht="24" customHeight="1"/>
    <row r="671" ht="17.149999999999999" customHeight="1"/>
    <row r="672" ht="15" customHeight="1"/>
    <row r="673" ht="15" customHeight="1"/>
    <row r="674" ht="24" customHeight="1"/>
    <row r="675" ht="15" customHeight="1"/>
    <row r="676" ht="24" customHeight="1"/>
    <row r="677" ht="15" customHeight="1"/>
    <row r="678" ht="17.149999999999999" customHeight="1"/>
    <row r="679" ht="17.149999999999999" customHeight="1"/>
    <row r="680" ht="17.149999999999999" customHeight="1"/>
    <row r="681" ht="24" customHeight="1"/>
    <row r="682" ht="24" customHeight="1"/>
    <row r="683" ht="24" customHeight="1"/>
    <row r="684" ht="17.149999999999999" customHeight="1"/>
    <row r="685" ht="17.149999999999999" customHeight="1"/>
    <row r="686" ht="17.149999999999999" customHeight="1"/>
    <row r="687" ht="24" customHeight="1"/>
    <row r="688" ht="24" customHeight="1"/>
    <row r="689" ht="17.149999999999999" customHeight="1"/>
    <row r="690" ht="17.149999999999999" customHeight="1"/>
    <row r="691" ht="15" customHeight="1"/>
    <row r="692" ht="17.149999999999999" customHeight="1"/>
    <row r="693" ht="24" customHeight="1"/>
    <row r="694" ht="24" customHeight="1"/>
    <row r="695" ht="17.149999999999999" customHeight="1"/>
    <row r="696" ht="24" customHeight="1"/>
    <row r="697" ht="17.149999999999999" customHeight="1"/>
    <row r="698" ht="17.149999999999999" customHeight="1"/>
    <row r="699" ht="17.149999999999999" customHeight="1"/>
    <row r="700" ht="17.149999999999999" customHeight="1"/>
    <row r="701" ht="17.149999999999999" customHeight="1"/>
    <row r="702" ht="24" customHeight="1"/>
    <row r="703" ht="24" customHeight="1"/>
    <row r="704" ht="17.149999999999999" customHeight="1"/>
    <row r="705" ht="17.149999999999999" customHeight="1"/>
    <row r="706" ht="17.149999999999999" customHeight="1"/>
    <row r="707" ht="24" customHeight="1"/>
    <row r="708" ht="17.149999999999999" customHeight="1"/>
    <row r="709" ht="17.149999999999999" customHeight="1"/>
    <row r="710" ht="15" customHeight="1"/>
    <row r="711" ht="17.149999999999999" customHeight="1"/>
    <row r="712" ht="15" customHeight="1"/>
    <row r="713" ht="24" customHeight="1"/>
    <row r="714" ht="24" customHeight="1"/>
    <row r="715" ht="17.149999999999999" customHeight="1"/>
    <row r="716" ht="17.149999999999999" customHeight="1"/>
    <row r="717" ht="17.149999999999999" customHeight="1"/>
    <row r="718" ht="17.149999999999999" customHeight="1"/>
    <row r="719" ht="24" customHeight="1"/>
    <row r="720" ht="17.149999999999999" customHeight="1"/>
    <row r="721" ht="15" customHeight="1"/>
    <row r="722" ht="24" customHeight="1"/>
    <row r="723" ht="24" customHeight="1"/>
    <row r="724" ht="17.149999999999999" customHeight="1"/>
    <row r="725" ht="24" customHeight="1"/>
    <row r="726" ht="17.149999999999999" customHeight="1"/>
    <row r="727" ht="24" customHeight="1"/>
    <row r="728" ht="24" customHeight="1"/>
    <row r="729" ht="24" customHeight="1"/>
    <row r="730" ht="17.149999999999999" customHeight="1"/>
    <row r="731" ht="24" customHeight="1"/>
    <row r="732" ht="24" customHeight="1"/>
    <row r="733" ht="24" customHeight="1"/>
    <row r="734" ht="17.149999999999999" customHeight="1"/>
    <row r="735" ht="17.149999999999999" customHeight="1"/>
    <row r="736" ht="24" customHeight="1"/>
    <row r="737" ht="24" customHeight="1"/>
    <row r="738" ht="17.149999999999999" customHeight="1"/>
    <row r="739" ht="24" customHeight="1"/>
    <row r="740" ht="24" customHeight="1"/>
    <row r="741" ht="17.149999999999999" customHeight="1"/>
    <row r="742" ht="17.149999999999999" customHeight="1"/>
    <row r="743" ht="24" customHeight="1"/>
    <row r="744" ht="17.149999999999999" customHeight="1"/>
    <row r="745" ht="15" customHeight="1"/>
    <row r="746" ht="24" customHeight="1"/>
    <row r="747" ht="17.149999999999999" customHeight="1"/>
    <row r="748" ht="17.149999999999999" customHeight="1"/>
    <row r="749" ht="15" customHeight="1"/>
    <row r="750" ht="17.149999999999999" customHeight="1"/>
    <row r="751" ht="24" customHeight="1"/>
    <row r="752" ht="24" customHeight="1"/>
    <row r="753" ht="17.149999999999999" customHeight="1"/>
    <row r="754" ht="15" customHeight="1"/>
    <row r="755" ht="17.149999999999999" customHeight="1"/>
    <row r="756" ht="15" customHeight="1"/>
    <row r="757" ht="17.149999999999999" customHeight="1"/>
    <row r="758" ht="17.149999999999999" customHeight="1"/>
    <row r="759" ht="17.149999999999999" customHeight="1"/>
    <row r="760" ht="17.149999999999999" customHeight="1"/>
    <row r="761" ht="24" customHeight="1"/>
    <row r="762" ht="17.149999999999999" customHeight="1"/>
    <row r="763" ht="17.149999999999999" customHeight="1"/>
    <row r="764" ht="24" customHeight="1"/>
    <row r="765" ht="17.149999999999999" customHeight="1"/>
    <row r="766" ht="17.149999999999999" customHeight="1"/>
    <row r="767" ht="24" customHeight="1"/>
    <row r="768" ht="17.149999999999999" customHeight="1"/>
    <row r="769" ht="24" customHeight="1"/>
    <row r="770" ht="17.149999999999999" customHeight="1"/>
    <row r="771" ht="24" customHeight="1"/>
    <row r="772" ht="24" customHeight="1"/>
    <row r="773" ht="17.149999999999999" customHeight="1"/>
    <row r="774" ht="17.149999999999999" customHeight="1"/>
    <row r="775" ht="17.149999999999999" customHeight="1"/>
    <row r="776" ht="17.149999999999999" customHeight="1"/>
    <row r="777" ht="24" customHeight="1"/>
    <row r="778" ht="15" customHeight="1"/>
    <row r="779" ht="15" customHeight="1"/>
    <row r="780" ht="24" customHeight="1"/>
    <row r="781" ht="17.149999999999999" customHeight="1"/>
    <row r="782" ht="15" customHeight="1"/>
    <row r="783" ht="17.149999999999999" customHeight="1"/>
    <row r="784" ht="17.149999999999999" customHeight="1"/>
    <row r="785" ht="17.149999999999999" customHeight="1"/>
    <row r="786" ht="24" customHeight="1"/>
    <row r="787" ht="15" customHeight="1"/>
    <row r="788" ht="17.149999999999999" customHeight="1"/>
    <row r="789" ht="15" customHeight="1"/>
    <row r="790" ht="15" customHeight="1"/>
    <row r="791" ht="24" customHeight="1"/>
    <row r="792" ht="17.149999999999999" customHeight="1"/>
    <row r="793" ht="17.149999999999999" customHeight="1"/>
    <row r="794" ht="17.149999999999999" customHeight="1"/>
    <row r="795" ht="24" customHeight="1"/>
    <row r="796" ht="24" customHeight="1"/>
    <row r="797" ht="24" customHeight="1"/>
    <row r="798" ht="24" customHeight="1"/>
    <row r="799" ht="17.149999999999999" customHeight="1"/>
    <row r="800" ht="15" customHeight="1"/>
    <row r="801" ht="24" customHeight="1"/>
    <row r="802" ht="24" customHeight="1"/>
    <row r="803" ht="17.149999999999999" customHeight="1"/>
    <row r="804" ht="17.149999999999999" customHeight="1"/>
    <row r="805" ht="24" customHeight="1"/>
    <row r="806" ht="17.149999999999999" customHeight="1"/>
    <row r="807" ht="15" customHeight="1"/>
    <row r="808" ht="17.149999999999999" customHeight="1"/>
    <row r="809" ht="17.149999999999999" customHeight="1"/>
    <row r="810" ht="15" customHeight="1"/>
    <row r="811" ht="15" customHeight="1"/>
    <row r="812" ht="24" customHeight="1"/>
    <row r="813" ht="17.149999999999999" customHeight="1"/>
    <row r="814" ht="17.149999999999999" customHeight="1"/>
    <row r="815" ht="17.149999999999999" customHeight="1"/>
    <row r="816" ht="17.149999999999999" customHeight="1"/>
    <row r="817" ht="17.149999999999999" customHeight="1"/>
    <row r="818" ht="17.149999999999999" customHeight="1"/>
    <row r="819" ht="17.149999999999999" customHeight="1"/>
    <row r="820" ht="17.149999999999999" customHeight="1"/>
    <row r="821" ht="17.149999999999999" customHeight="1"/>
    <row r="822" ht="24" customHeight="1"/>
    <row r="823" ht="24" customHeight="1"/>
    <row r="824" ht="17.149999999999999" customHeight="1"/>
    <row r="825" ht="24" customHeight="1"/>
    <row r="826" ht="24" customHeight="1"/>
    <row r="827" ht="24" customHeight="1"/>
    <row r="828" ht="17.149999999999999" customHeight="1"/>
    <row r="829" ht="17.149999999999999" customHeight="1"/>
    <row r="830" ht="24" customHeight="1"/>
    <row r="831" ht="24" customHeight="1"/>
    <row r="832" ht="17.149999999999999" customHeight="1"/>
    <row r="833" ht="17.149999999999999" customHeight="1"/>
    <row r="834" ht="24" customHeight="1"/>
    <row r="835" ht="24" customHeight="1"/>
    <row r="836" ht="15" customHeight="1"/>
    <row r="837" ht="15" customHeight="1"/>
    <row r="838" ht="17.149999999999999" customHeight="1"/>
    <row r="839" ht="17.149999999999999" customHeight="1"/>
    <row r="840" ht="17.149999999999999" customHeight="1"/>
    <row r="841" ht="24" customHeight="1"/>
    <row r="842" ht="17.149999999999999" customHeight="1"/>
    <row r="843" ht="17.149999999999999" customHeight="1"/>
    <row r="844" ht="17.149999999999999" customHeight="1"/>
    <row r="845" ht="17.149999999999999" customHeight="1"/>
    <row r="846" ht="15" customHeight="1"/>
    <row r="847" ht="17.149999999999999" customHeight="1"/>
    <row r="848" ht="17.149999999999999" customHeight="1"/>
    <row r="849" ht="17.149999999999999" customHeight="1"/>
    <row r="850" ht="24" customHeight="1"/>
    <row r="851" ht="24" customHeight="1"/>
    <row r="852" ht="17.149999999999999" customHeight="1"/>
    <row r="853" ht="15" customHeight="1"/>
    <row r="854" ht="24" customHeight="1"/>
    <row r="855" ht="15" customHeight="1"/>
    <row r="856" ht="17.149999999999999" customHeight="1"/>
    <row r="857" ht="17.149999999999999" customHeight="1"/>
    <row r="858" ht="17.149999999999999" customHeight="1"/>
    <row r="859" ht="17.149999999999999" customHeight="1"/>
    <row r="860" ht="17.149999999999999" customHeight="1"/>
    <row r="861" ht="24" customHeight="1"/>
    <row r="862" ht="17.149999999999999" customHeight="1"/>
    <row r="863" ht="24" customHeight="1"/>
    <row r="864" ht="17.149999999999999" customHeight="1"/>
    <row r="865" ht="24" customHeight="1"/>
    <row r="866" ht="17.149999999999999" customHeight="1"/>
    <row r="867" ht="24" customHeight="1"/>
    <row r="868" ht="24" customHeight="1"/>
    <row r="869" ht="24" customHeight="1"/>
    <row r="870" ht="17.149999999999999" customHeight="1"/>
    <row r="871" ht="24" customHeight="1"/>
    <row r="872" ht="17.149999999999999" customHeight="1"/>
    <row r="873" ht="17.149999999999999" customHeight="1"/>
    <row r="874" ht="24" customHeight="1"/>
    <row r="875" ht="17.149999999999999" customHeight="1"/>
    <row r="876" ht="17.149999999999999" customHeight="1"/>
    <row r="877" ht="17.149999999999999" customHeight="1"/>
    <row r="878" ht="17.149999999999999" customHeight="1"/>
    <row r="879" ht="15" customHeight="1"/>
    <row r="880" ht="17.149999999999999" customHeight="1"/>
    <row r="881" ht="17.149999999999999" customHeight="1"/>
    <row r="882" ht="17.149999999999999" customHeight="1"/>
    <row r="883" ht="17.149999999999999" customHeight="1"/>
    <row r="884" ht="17.149999999999999" customHeight="1"/>
    <row r="885" ht="17.149999999999999" customHeight="1"/>
    <row r="886" ht="17.149999999999999" customHeight="1"/>
    <row r="887" ht="17.149999999999999" customHeight="1"/>
    <row r="888" ht="24" customHeight="1"/>
    <row r="889" ht="17.149999999999999" customHeight="1"/>
    <row r="890" ht="24" customHeight="1"/>
    <row r="891" ht="17.149999999999999" customHeight="1"/>
    <row r="892" ht="17.149999999999999" customHeight="1"/>
    <row r="893" ht="24" customHeight="1"/>
    <row r="894" ht="15" customHeight="1"/>
    <row r="895" ht="17.149999999999999" customHeight="1"/>
    <row r="896" ht="17.149999999999999" customHeight="1"/>
    <row r="897" ht="17.149999999999999" customHeight="1"/>
    <row r="898" ht="17.149999999999999" customHeight="1"/>
    <row r="899" ht="17.149999999999999" customHeight="1"/>
    <row r="900" ht="24" customHeight="1"/>
    <row r="901" ht="17.149999999999999" customHeight="1"/>
    <row r="902" ht="17.149999999999999" customHeight="1"/>
    <row r="903" ht="24" customHeight="1"/>
    <row r="904" ht="17.149999999999999" customHeight="1"/>
    <row r="905" ht="17.149999999999999" customHeight="1"/>
    <row r="906" ht="15" customHeight="1"/>
    <row r="907" ht="17.149999999999999" customHeight="1"/>
    <row r="908" ht="24" customHeight="1"/>
    <row r="909" ht="17.149999999999999" customHeight="1"/>
    <row r="910" ht="24" customHeight="1"/>
    <row r="911" ht="17.149999999999999" customHeight="1"/>
    <row r="912" ht="24" customHeight="1"/>
    <row r="913" ht="17.149999999999999" customHeight="1"/>
    <row r="914" ht="15" customHeight="1"/>
    <row r="915" ht="24" customHeight="1"/>
    <row r="916" ht="24" customHeight="1"/>
    <row r="917" ht="17.149999999999999" customHeight="1"/>
    <row r="918" ht="24" customHeight="1"/>
    <row r="919" ht="24" customHeight="1"/>
    <row r="920" ht="15" customHeight="1"/>
    <row r="921" ht="15" customHeight="1"/>
    <row r="922" ht="24" customHeight="1"/>
    <row r="923" ht="17.149999999999999" customHeight="1"/>
    <row r="924" ht="17.149999999999999" customHeight="1"/>
    <row r="925" ht="24" customHeight="1"/>
    <row r="926" ht="15" customHeight="1"/>
    <row r="927" ht="24" customHeight="1"/>
    <row r="928" ht="24" customHeight="1"/>
    <row r="929" ht="15" customHeight="1"/>
    <row r="930" ht="24" customHeight="1"/>
    <row r="931" ht="17.149999999999999" customHeight="1"/>
    <row r="932" ht="24" customHeight="1"/>
    <row r="933" ht="24" customHeight="1"/>
    <row r="934" ht="24" customHeight="1"/>
    <row r="935" ht="17.149999999999999" customHeight="1"/>
    <row r="936" ht="17.149999999999999" customHeight="1"/>
    <row r="937" ht="17.149999999999999" customHeight="1"/>
    <row r="938" ht="24" customHeight="1"/>
    <row r="939" ht="17.149999999999999" customHeight="1"/>
    <row r="940" ht="24" customHeight="1"/>
    <row r="941" ht="17.149999999999999" customHeight="1"/>
    <row r="942" ht="24" customHeight="1"/>
    <row r="943" ht="24" customHeight="1"/>
    <row r="944" ht="17.149999999999999" customHeight="1"/>
    <row r="945" ht="17.149999999999999" customHeight="1"/>
    <row r="946" ht="17.149999999999999" customHeight="1"/>
    <row r="947" ht="17.149999999999999" customHeight="1"/>
    <row r="948" ht="17.149999999999999" customHeight="1"/>
    <row r="949" ht="24" customHeight="1"/>
    <row r="950" ht="17.149999999999999" customHeight="1"/>
    <row r="951" ht="24" customHeight="1"/>
    <row r="952" ht="17.149999999999999" customHeight="1"/>
    <row r="953" ht="24" customHeight="1"/>
    <row r="954" ht="17.149999999999999" customHeight="1"/>
    <row r="955" ht="17.149999999999999" customHeight="1"/>
    <row r="956" ht="17.149999999999999" customHeight="1"/>
    <row r="957" ht="17.149999999999999" customHeight="1"/>
    <row r="958" ht="17.149999999999999" customHeight="1"/>
    <row r="959" ht="17.149999999999999" customHeight="1"/>
    <row r="960" ht="24" customHeight="1"/>
    <row r="961" ht="15" customHeight="1"/>
    <row r="962" ht="17.149999999999999" customHeight="1"/>
    <row r="963" ht="24" customHeight="1"/>
    <row r="964" ht="24" customHeight="1"/>
    <row r="965" ht="17.149999999999999" customHeight="1"/>
    <row r="966" ht="17.149999999999999" customHeight="1"/>
    <row r="967" ht="15" customHeight="1"/>
    <row r="968" ht="17.149999999999999" customHeight="1"/>
    <row r="969" ht="17.149999999999999" customHeight="1"/>
    <row r="970" ht="17.149999999999999" customHeight="1"/>
    <row r="971" ht="17.149999999999999" customHeight="1"/>
    <row r="972" ht="15" customHeight="1"/>
    <row r="973" ht="17.149999999999999" customHeight="1"/>
    <row r="974" ht="17.149999999999999" customHeight="1"/>
    <row r="975" ht="17.149999999999999" customHeight="1"/>
    <row r="976" ht="24" customHeight="1"/>
    <row r="977" ht="17.149999999999999" customHeight="1"/>
    <row r="978" ht="24" customHeight="1"/>
    <row r="979" ht="17.149999999999999" customHeight="1"/>
    <row r="980" ht="15" customHeight="1"/>
    <row r="981" ht="17.149999999999999" customHeight="1"/>
    <row r="982" ht="17.149999999999999" customHeight="1"/>
    <row r="983" ht="17.149999999999999" customHeight="1"/>
    <row r="984" ht="17.149999999999999" customHeight="1"/>
    <row r="985" ht="17.149999999999999" customHeight="1"/>
    <row r="986" ht="17.149999999999999" customHeight="1"/>
    <row r="987" ht="17.149999999999999" customHeight="1"/>
    <row r="988" ht="17.149999999999999" customHeight="1"/>
    <row r="989" ht="17.149999999999999" customHeight="1"/>
    <row r="990" ht="17.149999999999999" customHeight="1"/>
    <row r="991" ht="17.149999999999999" customHeight="1"/>
    <row r="992" ht="17.149999999999999" customHeight="1"/>
    <row r="993" ht="24" customHeight="1"/>
    <row r="994" ht="24" customHeight="1"/>
    <row r="995" ht="17.149999999999999" customHeight="1"/>
    <row r="996" ht="24" customHeight="1"/>
    <row r="997" ht="24" customHeight="1"/>
    <row r="998" ht="17.149999999999999" customHeight="1"/>
    <row r="999" ht="24" customHeight="1"/>
    <row r="1000" ht="17.149999999999999" customHeight="1"/>
    <row r="1001" ht="24" customHeight="1"/>
    <row r="1002" ht="24" customHeight="1"/>
    <row r="1003" ht="24" customHeight="1"/>
    <row r="1004" ht="24" customHeight="1"/>
    <row r="1005" ht="17.149999999999999" customHeight="1"/>
    <row r="1006" ht="17.149999999999999" customHeight="1"/>
    <row r="1007" ht="24" customHeight="1"/>
    <row r="1008" ht="24" customHeight="1"/>
    <row r="1009" ht="17.149999999999999" customHeight="1"/>
    <row r="1010" ht="17.149999999999999" customHeight="1"/>
    <row r="1011" ht="24" customHeight="1"/>
    <row r="1012" ht="15" customHeight="1"/>
    <row r="1013" ht="17.149999999999999" customHeight="1"/>
    <row r="1014" ht="24" customHeight="1"/>
    <row r="1015" ht="24" customHeight="1"/>
    <row r="1016" ht="24" customHeight="1"/>
    <row r="1017" ht="24" customHeight="1"/>
    <row r="1018" ht="15" customHeight="1"/>
    <row r="1019" ht="24" customHeight="1"/>
    <row r="1020" ht="17.149999999999999" customHeight="1"/>
    <row r="1021" ht="24" customHeight="1"/>
    <row r="1022" ht="17.149999999999999" customHeight="1"/>
    <row r="1023" ht="24" customHeight="1"/>
    <row r="1024" ht="15" customHeight="1"/>
    <row r="1025" ht="17.149999999999999" customHeight="1"/>
    <row r="1026" ht="17.149999999999999" customHeight="1"/>
    <row r="1027" ht="17.149999999999999" customHeight="1"/>
    <row r="1028" ht="24" customHeight="1"/>
    <row r="1029" ht="15" customHeight="1"/>
    <row r="1030" ht="17.149999999999999" customHeight="1"/>
    <row r="1031" ht="17.149999999999999" customHeight="1"/>
    <row r="1032" ht="17.149999999999999" customHeight="1"/>
    <row r="1033" ht="17.149999999999999" customHeight="1"/>
    <row r="1034" ht="17.149999999999999" customHeight="1"/>
    <row r="1035" ht="24" customHeight="1"/>
    <row r="1036" ht="17.149999999999999" customHeight="1"/>
    <row r="1037" ht="24" customHeight="1"/>
    <row r="1038" ht="17.149999999999999" customHeight="1"/>
    <row r="1039" ht="24" customHeight="1"/>
    <row r="1040" ht="24" customHeight="1"/>
    <row r="1041" ht="17.149999999999999" customHeight="1"/>
    <row r="1042" ht="17.149999999999999" customHeight="1"/>
    <row r="1043" ht="24" customHeight="1"/>
    <row r="1044" ht="17.149999999999999" customHeight="1"/>
    <row r="1045" ht="17.149999999999999" customHeight="1"/>
    <row r="1046" ht="17.149999999999999" customHeight="1"/>
    <row r="1047" ht="17.149999999999999" customHeight="1"/>
    <row r="1048" ht="24" customHeight="1"/>
    <row r="1049" ht="24" customHeight="1"/>
    <row r="1050" ht="17.149999999999999" customHeight="1"/>
    <row r="1051" ht="17.149999999999999" customHeight="1"/>
    <row r="1052" ht="17.149999999999999" customHeight="1"/>
    <row r="1053" ht="17.149999999999999" customHeight="1"/>
    <row r="1054" ht="24" customHeight="1"/>
    <row r="1055" ht="24" customHeight="1"/>
    <row r="1056" ht="17.149999999999999" customHeight="1"/>
    <row r="1057" ht="17.149999999999999" customHeight="1"/>
    <row r="1058" ht="24" customHeight="1"/>
    <row r="1059" ht="15" customHeight="1"/>
    <row r="1060" ht="17.149999999999999" customHeight="1"/>
    <row r="1061" ht="24" customHeight="1"/>
    <row r="1062" ht="24" customHeight="1"/>
    <row r="1063" ht="24" customHeight="1"/>
    <row r="1064" ht="15" customHeight="1"/>
    <row r="1065" ht="17.149999999999999" customHeight="1"/>
    <row r="1066" ht="24" customHeight="1"/>
    <row r="1067" ht="17.149999999999999" customHeight="1"/>
    <row r="1068" ht="17.149999999999999" customHeight="1"/>
    <row r="1069" ht="17.149999999999999" customHeight="1"/>
    <row r="1070" ht="17.149999999999999" customHeight="1"/>
    <row r="1071" ht="24" customHeight="1"/>
    <row r="1072" ht="24" customHeight="1"/>
    <row r="1073" ht="24" customHeight="1"/>
    <row r="1074" ht="17.149999999999999" customHeight="1"/>
    <row r="1075" ht="17.149999999999999" customHeight="1"/>
    <row r="1076" ht="17.149999999999999" customHeight="1"/>
    <row r="1077" ht="24" customHeight="1"/>
    <row r="1078" ht="17.149999999999999" customHeight="1"/>
    <row r="1079" ht="17.149999999999999" customHeight="1"/>
    <row r="1080" ht="17.149999999999999" customHeight="1"/>
    <row r="1081" ht="24" customHeight="1"/>
    <row r="1082" ht="17.149999999999999" customHeight="1"/>
    <row r="1083" ht="15" customHeight="1"/>
    <row r="1084" ht="24" customHeight="1"/>
    <row r="1085" ht="17.149999999999999" customHeight="1"/>
    <row r="1086" ht="17.149999999999999" customHeight="1"/>
    <row r="1087" ht="17.149999999999999" customHeight="1"/>
    <row r="1088" ht="15" customHeight="1"/>
    <row r="1089" ht="24" customHeight="1"/>
    <row r="1090" ht="24" customHeight="1"/>
    <row r="1091" ht="17.149999999999999" customHeight="1"/>
    <row r="1092" ht="24" customHeight="1"/>
    <row r="1093" ht="17.149999999999999" customHeight="1"/>
    <row r="1094" ht="24" customHeight="1"/>
    <row r="1095" ht="15" customHeight="1"/>
    <row r="1096" ht="24" customHeight="1"/>
    <row r="1097" ht="24" customHeight="1"/>
    <row r="1098" ht="17.149999999999999" customHeight="1"/>
    <row r="1099" ht="24" customHeight="1"/>
    <row r="1100" ht="24" customHeight="1"/>
    <row r="1101" ht="17.149999999999999" customHeight="1"/>
    <row r="1102" ht="17.149999999999999" customHeight="1"/>
    <row r="1103" ht="17.149999999999999" customHeight="1"/>
    <row r="1104" ht="17.149999999999999" customHeight="1"/>
    <row r="1105" ht="24" customHeight="1"/>
    <row r="1106" ht="24" customHeight="1"/>
    <row r="1107" ht="24" customHeight="1"/>
    <row r="1108" ht="24" customHeight="1"/>
    <row r="1109" ht="24" customHeight="1"/>
    <row r="1110" ht="15" customHeight="1"/>
    <row r="1111" ht="17.149999999999999" customHeight="1"/>
    <row r="1112" ht="17.149999999999999" customHeight="1"/>
    <row r="1113" ht="17.149999999999999" customHeight="1"/>
    <row r="1114" ht="24" customHeight="1"/>
    <row r="1115" ht="24" customHeight="1"/>
    <row r="1116" ht="24" customHeight="1"/>
    <row r="1117" ht="24" customHeight="1"/>
    <row r="1118" ht="24" customHeight="1"/>
    <row r="1119" ht="17.149999999999999" customHeight="1"/>
    <row r="1120" ht="17.149999999999999" customHeight="1"/>
    <row r="1121" ht="24" customHeight="1"/>
    <row r="1122" ht="15" customHeight="1"/>
    <row r="1123" ht="17.149999999999999" customHeight="1"/>
    <row r="1124" ht="24" customHeight="1"/>
    <row r="1125" ht="17.149999999999999" customHeight="1"/>
    <row r="1126" ht="24" customHeight="1"/>
    <row r="1127" ht="17.149999999999999" customHeight="1"/>
    <row r="1128" ht="17.149999999999999" customHeight="1"/>
    <row r="1129" ht="24" customHeight="1"/>
    <row r="1130" ht="24" customHeight="1"/>
    <row r="1131" ht="24" customHeight="1"/>
    <row r="1132" ht="15" customHeight="1"/>
    <row r="1133" ht="17.149999999999999" customHeight="1"/>
    <row r="1134" ht="17.149999999999999" customHeight="1"/>
    <row r="1135" ht="17.149999999999999" customHeight="1"/>
    <row r="1136" ht="17.149999999999999" customHeight="1"/>
    <row r="1137" ht="24" customHeight="1"/>
    <row r="1138" ht="17.149999999999999" customHeight="1"/>
    <row r="1139" ht="24" customHeight="1"/>
    <row r="1140" ht="15" customHeight="1"/>
    <row r="1141" ht="17.149999999999999" customHeight="1"/>
    <row r="1142" ht="24" customHeight="1"/>
    <row r="1143" ht="24" customHeight="1"/>
    <row r="1144" ht="24" customHeight="1"/>
    <row r="1145" ht="17.149999999999999" customHeight="1"/>
    <row r="1146" ht="24" customHeight="1"/>
    <row r="1147" ht="17.149999999999999" customHeight="1"/>
    <row r="1148" ht="15" customHeight="1"/>
    <row r="1149" ht="17.149999999999999" customHeight="1"/>
    <row r="1150" ht="17.149999999999999" customHeight="1"/>
    <row r="1151" ht="17.149999999999999" customHeight="1"/>
    <row r="1152" ht="17.149999999999999" customHeight="1"/>
    <row r="1153" ht="15" customHeight="1"/>
    <row r="1154" ht="24" customHeight="1"/>
    <row r="1155" ht="24" customHeight="1"/>
    <row r="1156" ht="17.149999999999999" customHeight="1"/>
    <row r="1157" ht="17.149999999999999" customHeight="1"/>
    <row r="1158" ht="17.149999999999999" customHeight="1"/>
    <row r="1159" ht="17.149999999999999" customHeight="1"/>
    <row r="1160" ht="17.149999999999999" customHeight="1"/>
    <row r="1161" ht="17.149999999999999" customHeight="1"/>
    <row r="1162" ht="15" customHeight="1"/>
    <row r="1163" ht="17.149999999999999" customHeight="1"/>
    <row r="1164" ht="24" customHeight="1"/>
    <row r="1165" ht="17.149999999999999" customHeight="1"/>
    <row r="1166" ht="24" customHeight="1"/>
    <row r="1167" ht="24" customHeight="1"/>
    <row r="1168" ht="24" customHeight="1"/>
    <row r="1169" ht="24" customHeight="1"/>
    <row r="1170" ht="17.149999999999999" customHeight="1"/>
    <row r="1171" ht="17.149999999999999" customHeight="1"/>
    <row r="1172" ht="24" customHeight="1"/>
    <row r="1173" ht="17.149999999999999" customHeight="1"/>
    <row r="1174" ht="24" customHeight="1"/>
    <row r="1175" ht="17.149999999999999" customHeight="1"/>
    <row r="1176" ht="24" customHeight="1"/>
    <row r="1177" ht="17.149999999999999" customHeight="1"/>
    <row r="1178" ht="17.149999999999999" customHeight="1"/>
    <row r="1179" ht="17.149999999999999" customHeight="1"/>
    <row r="1180" ht="17.149999999999999" customHeight="1"/>
    <row r="1181" ht="24" customHeight="1"/>
    <row r="1182" ht="17.149999999999999" customHeight="1"/>
    <row r="1183" ht="24" customHeight="1"/>
    <row r="1184" ht="17.149999999999999" customHeight="1"/>
    <row r="1185" spans="13:13" ht="24" customHeight="1"/>
    <row r="1186" spans="13:13" ht="17.149999999999999" customHeight="1"/>
    <row r="1187" spans="13:13" ht="17.149999999999999" customHeight="1"/>
    <row r="1188" spans="13:13" ht="17.149999999999999" customHeight="1"/>
    <row r="1189" spans="13:13" ht="15" customHeight="1"/>
    <row r="1190" spans="13:13" ht="17.149999999999999" customHeight="1"/>
    <row r="1191" spans="13:13" ht="15" customHeight="1"/>
    <row r="1192" spans="13:13" ht="24" customHeight="1">
      <c r="M1192" t="s">
        <v>645</v>
      </c>
    </row>
    <row r="1193" spans="13:13" ht="17.149999999999999" customHeight="1"/>
    <row r="1194" spans="13:13" ht="17.149999999999999" customHeight="1"/>
    <row r="1195" spans="13:13" ht="17.149999999999999" customHeight="1"/>
    <row r="1196" spans="13:13" ht="15" customHeight="1"/>
    <row r="1197" spans="13:13" ht="17.149999999999999" customHeight="1"/>
    <row r="1198" spans="13:13" ht="24" customHeight="1"/>
    <row r="1199" spans="13:13" ht="17.149999999999999" customHeight="1"/>
    <row r="1200" spans="13:13" ht="15" customHeight="1"/>
    <row r="1201" ht="24" customHeight="1"/>
    <row r="1202" ht="15" customHeight="1"/>
    <row r="1203" ht="17.149999999999999" customHeight="1"/>
    <row r="1204" ht="17.149999999999999" customHeight="1"/>
    <row r="1205" ht="24" customHeight="1"/>
    <row r="1206" ht="24" customHeight="1"/>
    <row r="1207" ht="24" customHeight="1"/>
    <row r="1208" ht="24" customHeight="1"/>
    <row r="1209" ht="17.149999999999999" customHeight="1"/>
    <row r="1210" ht="24" customHeight="1"/>
    <row r="1211" ht="17.149999999999999" customHeight="1"/>
    <row r="1212" ht="15" customHeight="1"/>
    <row r="1213" ht="17.149999999999999" customHeight="1"/>
    <row r="1214" ht="17.149999999999999" customHeight="1"/>
    <row r="1215" ht="17.149999999999999" customHeight="1"/>
    <row r="1216" ht="24" customHeight="1"/>
    <row r="1217" ht="17.149999999999999" customHeight="1"/>
    <row r="1218" ht="17.149999999999999" customHeight="1"/>
    <row r="1219" ht="24" customHeight="1"/>
    <row r="1220" ht="24" customHeight="1"/>
    <row r="1221" ht="24" customHeight="1"/>
    <row r="1222" ht="24" customHeight="1"/>
    <row r="1223" ht="17.149999999999999" customHeight="1"/>
    <row r="1224" ht="17.149999999999999" customHeight="1"/>
    <row r="1225" ht="17.149999999999999" customHeight="1"/>
    <row r="1226" ht="24" customHeight="1"/>
    <row r="1227" ht="24" customHeight="1"/>
    <row r="1228" ht="17.149999999999999" customHeight="1"/>
    <row r="1229" ht="17.149999999999999" customHeight="1"/>
    <row r="1230" ht="15" customHeight="1"/>
    <row r="1231" ht="17.149999999999999" customHeight="1"/>
    <row r="1232" ht="17.149999999999999" customHeight="1"/>
    <row r="1233" ht="17.149999999999999" customHeight="1"/>
    <row r="1234" ht="17.149999999999999" customHeight="1"/>
    <row r="1235" ht="24" customHeight="1"/>
    <row r="1236" ht="17.149999999999999" customHeight="1"/>
    <row r="1237" ht="24" customHeight="1"/>
    <row r="1238" ht="24" customHeight="1"/>
    <row r="1239" ht="24" customHeight="1"/>
    <row r="1240" ht="17.149999999999999" customHeight="1"/>
    <row r="1241" ht="17.149999999999999" customHeight="1"/>
    <row r="1242" ht="17.149999999999999" customHeight="1"/>
    <row r="1243" ht="17.149999999999999" customHeight="1"/>
    <row r="1244" ht="24" customHeight="1"/>
    <row r="1245" ht="24" customHeight="1"/>
    <row r="1246" ht="15" customHeight="1"/>
    <row r="1247" ht="24" customHeight="1"/>
    <row r="1248" ht="24" customHeight="1"/>
    <row r="1249" ht="17.149999999999999" customHeight="1"/>
    <row r="1250" ht="24" customHeight="1"/>
    <row r="1251" ht="17.149999999999999" customHeight="1"/>
    <row r="1252" ht="17.149999999999999" customHeight="1"/>
    <row r="1253" ht="17.149999999999999" customHeight="1"/>
    <row r="1254" ht="17.149999999999999" customHeight="1"/>
    <row r="1255" ht="24" customHeight="1"/>
    <row r="1256" ht="15" customHeight="1"/>
    <row r="1257" ht="24" customHeight="1"/>
    <row r="1258" ht="17.149999999999999" customHeight="1"/>
    <row r="1259" ht="17.149999999999999" customHeight="1"/>
    <row r="1260" ht="15" customHeight="1"/>
    <row r="1261" ht="17.149999999999999" customHeight="1"/>
    <row r="1262" ht="17.149999999999999" customHeight="1"/>
    <row r="1263" ht="24" customHeight="1"/>
    <row r="1264" ht="24" customHeight="1"/>
    <row r="1265" ht="17.149999999999999" customHeight="1"/>
    <row r="1266" ht="24" customHeight="1"/>
    <row r="1267" ht="17.149999999999999" customHeight="1"/>
    <row r="1268" ht="24" customHeight="1"/>
    <row r="1269" ht="17.149999999999999" customHeight="1"/>
    <row r="1270" ht="17.149999999999999" customHeight="1"/>
    <row r="1271" ht="17.149999999999999" customHeight="1"/>
    <row r="1272" ht="24" customHeight="1"/>
    <row r="1273" ht="24" customHeight="1"/>
    <row r="1274" ht="24" customHeight="1"/>
    <row r="1275" ht="17.149999999999999" customHeight="1"/>
    <row r="1276" ht="24" customHeight="1"/>
    <row r="1277" ht="24" customHeight="1"/>
    <row r="1278" ht="24" customHeight="1"/>
    <row r="1279" ht="15" customHeight="1"/>
    <row r="1280" ht="17.149999999999999" customHeight="1"/>
    <row r="1281" ht="24" customHeight="1"/>
    <row r="1282" ht="24" customHeight="1"/>
    <row r="1283" ht="17.149999999999999" customHeight="1"/>
    <row r="1284" ht="15" customHeight="1"/>
    <row r="1285" ht="17.149999999999999" customHeight="1"/>
    <row r="1286" ht="17.149999999999999" customHeight="1"/>
    <row r="1287" ht="17.149999999999999" customHeight="1"/>
    <row r="1288" ht="17.149999999999999" customHeight="1"/>
    <row r="1289" ht="17.149999999999999" customHeight="1"/>
    <row r="1290" ht="24" customHeight="1"/>
    <row r="1291" ht="17.149999999999999" customHeight="1"/>
    <row r="1292" ht="24" customHeight="1"/>
    <row r="1293" ht="17.149999999999999" customHeight="1"/>
    <row r="1294" ht="17.149999999999999" customHeight="1"/>
    <row r="1295" ht="15" customHeight="1"/>
    <row r="1296" ht="17.149999999999999" customHeight="1"/>
    <row r="1297" ht="24" customHeight="1"/>
    <row r="1298" ht="15" customHeight="1"/>
    <row r="1299" ht="17.149999999999999" customHeight="1"/>
    <row r="1300" ht="17.149999999999999" customHeight="1"/>
    <row r="1301" ht="24" customHeight="1"/>
    <row r="1302" ht="17.149999999999999" customHeight="1"/>
    <row r="1303" ht="17.149999999999999" customHeight="1"/>
    <row r="1304" ht="17.149999999999999" customHeight="1"/>
    <row r="1305" ht="17.149999999999999" customHeight="1"/>
    <row r="1306" ht="17.149999999999999" customHeight="1"/>
    <row r="1307" ht="15" customHeight="1"/>
    <row r="1308" ht="17.149999999999999" customHeight="1"/>
    <row r="1309" ht="15" customHeight="1"/>
    <row r="1310" ht="15" customHeight="1"/>
    <row r="1311" ht="17.149999999999999" customHeight="1"/>
    <row r="1312" ht="24" customHeight="1"/>
    <row r="1313" ht="17.149999999999999" customHeight="1"/>
    <row r="1314" ht="17.149999999999999" customHeight="1"/>
    <row r="1315" ht="17.149999999999999" customHeight="1"/>
    <row r="1316" ht="15" customHeight="1"/>
    <row r="1317" ht="15" customHeight="1"/>
    <row r="1318" ht="24" customHeight="1"/>
    <row r="1319" ht="17.149999999999999" customHeight="1"/>
    <row r="1320" ht="17.149999999999999" customHeight="1"/>
    <row r="1321" ht="15" customHeight="1"/>
    <row r="1322" ht="17.149999999999999" customHeight="1"/>
    <row r="1323" ht="17.149999999999999" customHeight="1"/>
    <row r="1324" ht="17.149999999999999" customHeight="1"/>
    <row r="1325" ht="17.149999999999999" customHeight="1"/>
    <row r="1326" ht="17.149999999999999" customHeight="1"/>
    <row r="1327" ht="15" customHeight="1"/>
    <row r="1328" ht="17.149999999999999" customHeight="1"/>
    <row r="1329" ht="17.149999999999999" customHeight="1"/>
    <row r="1330" ht="15" customHeight="1"/>
    <row r="1331" ht="17.149999999999999" customHeight="1"/>
    <row r="1332" ht="24" customHeight="1"/>
    <row r="1333" ht="17.149999999999999" customHeight="1"/>
    <row r="1334" ht="15" customHeight="1"/>
    <row r="1335" ht="17.149999999999999" customHeight="1"/>
    <row r="1336" ht="24" customHeight="1"/>
    <row r="1337" ht="17.149999999999999" customHeight="1"/>
    <row r="1338" ht="17.149999999999999" customHeight="1"/>
    <row r="1339" ht="17.149999999999999" customHeight="1"/>
    <row r="1340" ht="24" customHeight="1"/>
    <row r="1341" ht="17.149999999999999" customHeight="1"/>
    <row r="1342" ht="17.149999999999999" customHeight="1"/>
    <row r="1343" ht="17.149999999999999" customHeight="1"/>
    <row r="1344" ht="17.149999999999999" customHeight="1"/>
    <row r="1345" ht="24" customHeight="1"/>
    <row r="1346" ht="17.149999999999999" customHeight="1"/>
    <row r="1347" ht="17.149999999999999" customHeight="1"/>
    <row r="1348" ht="24" customHeight="1"/>
    <row r="1349" ht="17.149999999999999" customHeight="1"/>
    <row r="1350" ht="17.149999999999999" customHeight="1"/>
    <row r="1351" ht="17.149999999999999" customHeight="1"/>
    <row r="1352" ht="24" customHeight="1"/>
    <row r="1353" ht="17.149999999999999" customHeight="1"/>
    <row r="1354" ht="17.149999999999999" customHeight="1"/>
    <row r="1355" ht="24" customHeight="1"/>
    <row r="1356" ht="17.149999999999999" customHeight="1"/>
    <row r="1357" ht="24" customHeight="1"/>
    <row r="1358" ht="17.149999999999999" customHeight="1"/>
    <row r="1359" ht="17.149999999999999" customHeight="1"/>
    <row r="1360" ht="17.149999999999999" customHeight="1"/>
    <row r="1361" ht="17.149999999999999" customHeight="1"/>
    <row r="1362" ht="15" customHeight="1"/>
    <row r="1363" ht="24" customHeight="1"/>
    <row r="1364" ht="24" customHeight="1"/>
    <row r="1365" ht="24" customHeight="1"/>
    <row r="1366" ht="17.149999999999999" customHeight="1"/>
    <row r="1367" ht="24" customHeight="1"/>
    <row r="1368" ht="15" customHeight="1"/>
    <row r="1369" ht="17.149999999999999" customHeight="1"/>
    <row r="1370" ht="24" customHeight="1"/>
    <row r="1371" ht="15" customHeight="1"/>
    <row r="1372" ht="17.149999999999999" customHeight="1"/>
    <row r="1373" ht="24" customHeight="1"/>
    <row r="1374" ht="17.149999999999999" customHeight="1"/>
    <row r="1375" ht="17.149999999999999" customHeight="1"/>
    <row r="1376" ht="24" customHeight="1"/>
    <row r="1377" ht="17.149999999999999" customHeight="1"/>
    <row r="1378" ht="17.149999999999999" customHeight="1"/>
    <row r="1379" ht="24" customHeight="1"/>
    <row r="1380" ht="24" customHeight="1"/>
    <row r="1381" ht="24" customHeight="1"/>
    <row r="1382" ht="24" customHeight="1"/>
    <row r="1383" ht="24" customHeight="1"/>
    <row r="1384" ht="15" customHeight="1"/>
    <row r="1385" ht="24" customHeight="1"/>
    <row r="1386" ht="17.149999999999999" customHeight="1"/>
    <row r="1387" ht="24" customHeight="1"/>
    <row r="1388" ht="17.149999999999999" customHeight="1"/>
    <row r="1389" ht="17.149999999999999" customHeight="1"/>
    <row r="1390" ht="24" customHeight="1"/>
    <row r="1391" ht="17.149999999999999" customHeight="1"/>
    <row r="1392" ht="17.149999999999999" customHeight="1"/>
    <row r="1393" ht="17.149999999999999" customHeight="1"/>
    <row r="1394" ht="17.149999999999999" customHeight="1"/>
    <row r="1395" ht="17.149999999999999" customHeight="1"/>
    <row r="1396" ht="17.149999999999999" customHeight="1"/>
    <row r="1397" ht="24" customHeight="1"/>
    <row r="1398" ht="17.149999999999999" customHeight="1"/>
    <row r="1399" ht="24" customHeight="1"/>
    <row r="1400" ht="17.149999999999999" customHeight="1"/>
    <row r="1401" ht="17.149999999999999" customHeight="1"/>
    <row r="1402" ht="15" customHeight="1"/>
    <row r="1403" ht="17.149999999999999" customHeight="1"/>
    <row r="1404" ht="24" customHeight="1"/>
    <row r="1405" ht="17.149999999999999" customHeight="1"/>
    <row r="1406" ht="24" customHeight="1"/>
    <row r="1407" ht="17.149999999999999" customHeight="1"/>
    <row r="1408" ht="24" customHeight="1"/>
    <row r="1409" ht="17.149999999999999" customHeight="1"/>
    <row r="1410" ht="17.149999999999999" customHeight="1"/>
    <row r="1411" ht="17.149999999999999" customHeight="1"/>
    <row r="1412" ht="17.149999999999999" customHeight="1"/>
    <row r="1413" ht="24" customHeight="1"/>
    <row r="1414" ht="17.149999999999999" customHeight="1"/>
    <row r="1415" ht="24" customHeight="1"/>
    <row r="1416" ht="24" customHeight="1"/>
    <row r="1417" ht="24" customHeight="1"/>
    <row r="1418" ht="17.149999999999999" customHeight="1"/>
    <row r="1419" ht="17.149999999999999" customHeight="1"/>
    <row r="1420" ht="24" customHeight="1"/>
    <row r="1421" ht="17.149999999999999" customHeight="1"/>
    <row r="1422" ht="17.149999999999999" customHeight="1"/>
    <row r="1423" ht="17.149999999999999" customHeight="1"/>
    <row r="1424" ht="15" customHeight="1"/>
    <row r="1425" ht="24" customHeight="1"/>
    <row r="1426" ht="24" customHeight="1"/>
    <row r="1427" ht="24" customHeight="1"/>
    <row r="1428" ht="17.149999999999999" customHeight="1"/>
    <row r="1429" ht="17.149999999999999" customHeight="1"/>
    <row r="1430" ht="17.149999999999999" customHeight="1"/>
    <row r="1431" ht="17.149999999999999" customHeight="1"/>
    <row r="1432" ht="17.149999999999999" customHeight="1"/>
    <row r="1433" ht="24" customHeight="1"/>
    <row r="1434" ht="15" customHeight="1"/>
    <row r="1435" ht="17.149999999999999" customHeight="1"/>
    <row r="1436" ht="17.149999999999999" customHeight="1"/>
    <row r="1437" ht="24" customHeight="1"/>
    <row r="1438" ht="17.149999999999999" customHeight="1"/>
    <row r="1439" ht="24" customHeight="1"/>
    <row r="1440" ht="17.149999999999999" customHeight="1"/>
    <row r="1441" ht="17.149999999999999" customHeight="1"/>
    <row r="1442" ht="24" customHeight="1"/>
    <row r="1443" ht="17.149999999999999" customHeight="1"/>
    <row r="1444" ht="24" customHeight="1"/>
    <row r="1445" ht="24" customHeight="1"/>
    <row r="1446" ht="24" customHeight="1"/>
    <row r="1447" ht="17.149999999999999" customHeight="1"/>
    <row r="1448" ht="17.149999999999999" customHeight="1"/>
    <row r="1449" ht="15" customHeight="1"/>
    <row r="1450" ht="17.149999999999999" customHeight="1"/>
    <row r="1451" ht="15" customHeight="1"/>
    <row r="1452" ht="24" customHeight="1"/>
    <row r="1453" ht="24" customHeight="1"/>
    <row r="1454" ht="17.149999999999999" customHeight="1"/>
    <row r="1455" ht="17.149999999999999" customHeight="1"/>
    <row r="1456" ht="24" customHeight="1"/>
    <row r="1457" ht="24" customHeight="1"/>
    <row r="1458" ht="17.149999999999999" customHeight="1"/>
    <row r="1459" ht="24" customHeight="1"/>
    <row r="1460" ht="24" customHeight="1"/>
    <row r="1461" ht="15" customHeight="1"/>
    <row r="1462" ht="24" customHeight="1"/>
    <row r="1463" ht="24" customHeight="1"/>
    <row r="1464" ht="17.149999999999999" customHeight="1"/>
    <row r="1465" ht="17.149999999999999" customHeight="1"/>
    <row r="1466" ht="24" customHeight="1"/>
    <row r="1467" ht="17.149999999999999" customHeight="1"/>
    <row r="1468" ht="17.149999999999999" customHeight="1"/>
    <row r="1469" ht="24" customHeight="1"/>
    <row r="1470" ht="17.149999999999999" customHeight="1"/>
    <row r="1471" ht="24" customHeight="1"/>
    <row r="1472" ht="24" customHeight="1"/>
    <row r="1473" ht="17.149999999999999" customHeight="1"/>
    <row r="1474" ht="17.149999999999999" customHeight="1"/>
    <row r="1475" ht="24" customHeight="1"/>
    <row r="1476" ht="17.149999999999999" customHeight="1"/>
    <row r="1477" ht="24" customHeight="1"/>
    <row r="1478" ht="17.149999999999999" customHeight="1"/>
    <row r="1479" ht="24" customHeight="1"/>
    <row r="1480" ht="24" customHeight="1"/>
    <row r="1481" ht="24" customHeight="1"/>
    <row r="1482" ht="24" customHeight="1"/>
    <row r="1483" ht="24" customHeight="1"/>
    <row r="1484" ht="24" customHeight="1"/>
    <row r="1485" ht="24" customHeight="1"/>
    <row r="1486" ht="24" customHeight="1"/>
    <row r="1487" ht="17.149999999999999" customHeight="1"/>
    <row r="1488" ht="17.149999999999999" customHeight="1"/>
    <row r="1489" ht="17.149999999999999" customHeight="1"/>
    <row r="1490" ht="17.149999999999999" customHeight="1"/>
    <row r="1491" ht="24" customHeight="1"/>
    <row r="1492" ht="17.149999999999999" customHeight="1"/>
    <row r="1493" ht="15" customHeight="1"/>
    <row r="1494" ht="17.149999999999999" customHeight="1"/>
    <row r="1495" ht="17.149999999999999" customHeight="1"/>
    <row r="1496" ht="17.149999999999999" customHeight="1"/>
    <row r="1497" ht="24" customHeight="1"/>
    <row r="1498" ht="24" customHeight="1"/>
    <row r="1499" ht="24" customHeight="1"/>
    <row r="1500" ht="17.149999999999999" customHeight="1"/>
    <row r="1501" ht="17.149999999999999" customHeight="1"/>
    <row r="1502" ht="15" customHeight="1"/>
    <row r="1503" ht="17.149999999999999" customHeight="1"/>
    <row r="1504" ht="17.149999999999999" customHeight="1"/>
    <row r="1505" ht="17.149999999999999" customHeight="1"/>
    <row r="1506" ht="17.149999999999999" customHeight="1"/>
    <row r="1507" ht="24" customHeight="1"/>
    <row r="1508" ht="24" customHeight="1"/>
    <row r="1509" ht="17.149999999999999" customHeight="1"/>
    <row r="1510" ht="17.149999999999999" customHeight="1"/>
    <row r="1511" ht="17.149999999999999" customHeight="1"/>
    <row r="1512" ht="17.149999999999999" customHeight="1"/>
    <row r="1513" ht="24" customHeight="1"/>
    <row r="1514" ht="17.149999999999999" customHeight="1"/>
    <row r="1515" ht="24" customHeight="1"/>
    <row r="1516" ht="17.149999999999999" customHeight="1"/>
    <row r="1517" ht="24" customHeight="1"/>
    <row r="1518" ht="24" customHeight="1"/>
    <row r="1519" ht="17.149999999999999" customHeight="1"/>
    <row r="1520" ht="24" customHeight="1"/>
    <row r="1521" ht="24" customHeight="1"/>
    <row r="1522" ht="17.149999999999999" customHeight="1"/>
    <row r="1523" ht="24" customHeight="1"/>
    <row r="1524" ht="15" customHeight="1"/>
    <row r="1525" ht="24" customHeight="1"/>
    <row r="1526" ht="24" customHeight="1"/>
    <row r="1527" ht="24" customHeight="1"/>
    <row r="1528" ht="24" customHeight="1"/>
    <row r="1529" ht="24" customHeight="1"/>
    <row r="1530" ht="17.149999999999999" customHeight="1"/>
    <row r="1531" ht="15" customHeight="1"/>
    <row r="1532" ht="17.149999999999999" customHeight="1"/>
    <row r="1533" ht="24" customHeight="1"/>
    <row r="1534" ht="17.149999999999999" customHeight="1"/>
    <row r="1535" ht="24" customHeight="1"/>
    <row r="1536" ht="17.149999999999999" customHeight="1"/>
    <row r="1537" ht="17.149999999999999" customHeight="1"/>
    <row r="1538" ht="15" customHeight="1"/>
    <row r="1539" ht="15" customHeight="1"/>
    <row r="1540" ht="17.149999999999999" customHeight="1"/>
    <row r="1541" ht="17.149999999999999" customHeight="1"/>
    <row r="1542" ht="24" customHeight="1"/>
    <row r="1543" ht="15" customHeight="1"/>
    <row r="1544" ht="24" customHeight="1"/>
    <row r="1545" ht="17.149999999999999" customHeight="1"/>
    <row r="1546" ht="17.149999999999999" customHeight="1"/>
    <row r="1547" ht="17.149999999999999" customHeight="1"/>
    <row r="1548" ht="24" customHeight="1"/>
    <row r="1549" ht="15" customHeight="1"/>
    <row r="1550" ht="15" customHeight="1"/>
    <row r="1551" ht="17.149999999999999" customHeight="1"/>
    <row r="1552" ht="24" customHeight="1"/>
    <row r="1553" ht="24" customHeight="1"/>
    <row r="1554" ht="17.149999999999999" customHeight="1"/>
    <row r="1555" ht="17.149999999999999" customHeight="1"/>
    <row r="1556" ht="17.149999999999999" customHeight="1"/>
    <row r="1557" ht="17.149999999999999" customHeight="1"/>
    <row r="1558" ht="17.149999999999999" customHeight="1"/>
    <row r="1559" ht="17.149999999999999" customHeight="1"/>
    <row r="1560" ht="24" customHeight="1"/>
    <row r="1561" ht="24" customHeight="1"/>
    <row r="1562" ht="15" customHeight="1"/>
    <row r="1563" ht="15" customHeight="1"/>
    <row r="1564" ht="15" customHeight="1"/>
    <row r="1565" ht="24" customHeight="1"/>
    <row r="1566" ht="24" customHeight="1"/>
    <row r="1567" ht="24" customHeight="1"/>
    <row r="1568" ht="15" customHeight="1"/>
    <row r="1569" ht="24" customHeight="1"/>
    <row r="1570" ht="17.149999999999999" customHeight="1"/>
    <row r="1571" ht="17.149999999999999" customHeight="1"/>
    <row r="1572" ht="24" customHeight="1"/>
    <row r="1573" ht="17.149999999999999" customHeight="1"/>
    <row r="1574" ht="24" customHeight="1"/>
    <row r="1575" ht="24" customHeight="1"/>
    <row r="1576" ht="17.149999999999999" customHeight="1"/>
    <row r="1577" ht="24" customHeight="1"/>
    <row r="1578" ht="17.149999999999999" customHeight="1"/>
    <row r="1579" ht="24" customHeight="1"/>
    <row r="1580" ht="24" customHeight="1"/>
    <row r="1581" ht="24" customHeight="1"/>
    <row r="1582" ht="15" customHeight="1"/>
    <row r="1583" ht="17.149999999999999" customHeight="1"/>
    <row r="1584" ht="24" customHeight="1"/>
    <row r="1585" ht="17.149999999999999" customHeight="1"/>
    <row r="1586" ht="17.149999999999999" customHeight="1"/>
    <row r="1587" ht="17.149999999999999" customHeight="1"/>
    <row r="1588" ht="24" customHeight="1"/>
    <row r="1589" ht="17.149999999999999" customHeight="1"/>
    <row r="1590" ht="15" customHeight="1"/>
    <row r="1591" ht="24" customHeight="1"/>
    <row r="1592" ht="17.149999999999999" customHeight="1"/>
    <row r="1593" ht="17.149999999999999" customHeight="1"/>
    <row r="1594" ht="17.149999999999999" customHeight="1"/>
    <row r="1595" ht="17.149999999999999" customHeight="1"/>
    <row r="1596" ht="15" customHeight="1"/>
    <row r="1597" ht="24" customHeight="1"/>
    <row r="1598" ht="17.149999999999999" customHeight="1"/>
    <row r="1599" ht="17.149999999999999" customHeight="1"/>
    <row r="1600" ht="15" customHeight="1"/>
    <row r="1601" ht="17.149999999999999" customHeight="1"/>
    <row r="1602" ht="17.149999999999999" customHeight="1"/>
    <row r="1603" ht="17.149999999999999" customHeight="1"/>
    <row r="1604" ht="24" customHeight="1"/>
    <row r="1605" ht="15" customHeight="1"/>
    <row r="1606" ht="17.149999999999999" customHeight="1"/>
    <row r="1607" ht="15" customHeight="1"/>
    <row r="1608" ht="17.149999999999999" customHeight="1"/>
    <row r="1609" ht="17.149999999999999" customHeight="1"/>
    <row r="1610" ht="17.149999999999999" customHeight="1"/>
    <row r="1611" ht="24" customHeight="1"/>
    <row r="1612" ht="24" customHeight="1"/>
    <row r="1613" ht="17.149999999999999" customHeight="1"/>
    <row r="1614" ht="17.149999999999999" customHeight="1"/>
    <row r="1615" ht="17.149999999999999" customHeight="1"/>
    <row r="1616" ht="15" customHeight="1"/>
    <row r="1617" ht="17.149999999999999" customHeight="1"/>
    <row r="1618" ht="24" customHeight="1"/>
    <row r="1619" ht="24" customHeight="1"/>
    <row r="1620" ht="17.149999999999999" customHeight="1"/>
    <row r="1621" ht="24" customHeight="1"/>
    <row r="1622" ht="24" customHeight="1"/>
    <row r="1623" ht="24" customHeight="1"/>
    <row r="1624" ht="17.149999999999999" customHeight="1"/>
    <row r="1625" ht="17.149999999999999" customHeight="1"/>
    <row r="1626" ht="24" customHeight="1"/>
    <row r="1627" ht="17.149999999999999" customHeight="1"/>
    <row r="1628" ht="24" customHeight="1"/>
    <row r="1629" ht="15" customHeight="1"/>
    <row r="1630" ht="24" customHeight="1"/>
    <row r="1631" ht="24" customHeight="1"/>
    <row r="1632" ht="24" customHeight="1"/>
    <row r="1633" ht="15" customHeight="1"/>
    <row r="1634" ht="15" customHeight="1"/>
    <row r="1635" ht="17.149999999999999" customHeight="1"/>
    <row r="1636" ht="24" customHeight="1"/>
    <row r="1637" ht="17.149999999999999" customHeight="1"/>
    <row r="1638" ht="17.149999999999999" customHeight="1"/>
    <row r="1639" ht="24" customHeight="1"/>
    <row r="1640" ht="17.149999999999999" customHeight="1"/>
    <row r="1641" ht="24" customHeight="1"/>
    <row r="1642" ht="24" customHeight="1"/>
    <row r="1643" ht="17.149999999999999" customHeight="1"/>
    <row r="1644" ht="17.149999999999999" customHeight="1"/>
    <row r="1645" ht="17.149999999999999" customHeight="1"/>
    <row r="1646" ht="17.149999999999999" customHeight="1"/>
    <row r="1647" ht="17.149999999999999" customHeight="1"/>
    <row r="1648" ht="24" customHeight="1"/>
    <row r="1649" ht="17.149999999999999" customHeight="1"/>
    <row r="1650" ht="24" customHeight="1"/>
    <row r="1651" ht="17.149999999999999" customHeight="1"/>
    <row r="1652" ht="24" customHeight="1"/>
    <row r="1653" ht="15" customHeight="1"/>
    <row r="1654" ht="24" customHeight="1"/>
    <row r="1655" ht="17.149999999999999" customHeight="1"/>
    <row r="1656" ht="17.149999999999999" customHeight="1"/>
    <row r="1657" ht="17.149999999999999" customHeight="1"/>
    <row r="1658" ht="17.149999999999999" customHeight="1"/>
    <row r="1659" ht="17.149999999999999" customHeight="1"/>
    <row r="1660" ht="17.149999999999999" customHeight="1"/>
    <row r="1661" ht="17.149999999999999" customHeight="1"/>
    <row r="1662" ht="15" customHeight="1"/>
    <row r="1663" ht="24" customHeight="1"/>
    <row r="1664" ht="17.149999999999999" customHeight="1"/>
    <row r="1665" ht="24" customHeight="1"/>
    <row r="1666" ht="17.149999999999999" customHeight="1"/>
    <row r="1667" ht="17.149999999999999" customHeight="1"/>
    <row r="1668" ht="24" customHeight="1"/>
    <row r="1669" ht="24" customHeight="1"/>
    <row r="1670" ht="17.149999999999999" customHeight="1"/>
    <row r="1671" ht="24" customHeight="1"/>
    <row r="1672" ht="24" customHeight="1"/>
    <row r="1673" ht="17.149999999999999" customHeight="1"/>
    <row r="1674" ht="24" customHeight="1"/>
    <row r="1675" ht="17.149999999999999" customHeight="1"/>
    <row r="1676" ht="24" customHeight="1"/>
    <row r="1677" ht="17.149999999999999" customHeight="1"/>
    <row r="1678" ht="17.149999999999999" customHeight="1"/>
    <row r="1679" ht="15" customHeight="1"/>
    <row r="1680" ht="17.149999999999999" customHeight="1"/>
    <row r="1681" ht="17.149999999999999" customHeight="1"/>
    <row r="1682" ht="17.149999999999999" customHeight="1"/>
    <row r="1683" ht="17.149999999999999" customHeight="1"/>
    <row r="1684" ht="17.149999999999999" customHeight="1"/>
    <row r="1685" ht="17.149999999999999" customHeight="1"/>
    <row r="1686" ht="24" customHeight="1"/>
    <row r="1687" ht="24" customHeight="1"/>
    <row r="1688" ht="17.149999999999999" customHeight="1"/>
    <row r="1689" ht="17.149999999999999" customHeight="1"/>
    <row r="1690" ht="17.149999999999999" customHeight="1"/>
    <row r="1691" ht="17.149999999999999" customHeight="1"/>
    <row r="1692" ht="17.149999999999999" customHeight="1"/>
    <row r="1693" ht="24" customHeight="1"/>
    <row r="1694" ht="24" customHeight="1"/>
    <row r="1695" ht="24" customHeight="1"/>
    <row r="1696" ht="24" customHeight="1"/>
    <row r="1697" ht="24" customHeight="1"/>
    <row r="1698" ht="24" customHeight="1"/>
    <row r="1699" ht="24" customHeight="1"/>
    <row r="1700" ht="17.149999999999999" customHeight="1"/>
    <row r="1701" ht="24" customHeight="1"/>
    <row r="1702" ht="24" customHeight="1"/>
    <row r="1703" ht="24" customHeight="1"/>
    <row r="1704" ht="24" customHeight="1"/>
    <row r="1705" ht="24" customHeight="1"/>
    <row r="1706" ht="17.149999999999999" customHeight="1"/>
    <row r="1707" ht="17.149999999999999" customHeight="1"/>
    <row r="1708" ht="17.149999999999999" customHeight="1"/>
    <row r="1709" ht="17.149999999999999" customHeight="1"/>
    <row r="1710" ht="17.149999999999999" customHeight="1"/>
    <row r="1711" ht="15" customHeight="1"/>
    <row r="1712" ht="17.149999999999999" customHeight="1"/>
    <row r="1713" ht="17.149999999999999" customHeight="1"/>
    <row r="1714" ht="15" customHeight="1"/>
    <row r="1715" ht="24" customHeight="1"/>
    <row r="1716" ht="17.149999999999999" customHeight="1"/>
    <row r="1717" ht="15" customHeight="1"/>
    <row r="1718" ht="15" customHeight="1"/>
    <row r="1719" ht="15" customHeight="1"/>
    <row r="1720" ht="24" customHeight="1"/>
    <row r="1721" ht="15" customHeight="1"/>
    <row r="1722" ht="17.149999999999999" customHeight="1"/>
    <row r="1723" ht="24" customHeight="1"/>
    <row r="1724" ht="24" customHeight="1"/>
    <row r="1725" ht="24" customHeight="1"/>
    <row r="1726" ht="24" customHeight="1"/>
    <row r="1727" ht="17.149999999999999" customHeight="1"/>
    <row r="1728" ht="24" customHeight="1"/>
    <row r="1729" ht="17.149999999999999" customHeight="1"/>
    <row r="1730" ht="24" customHeight="1"/>
    <row r="1731" ht="17.149999999999999" customHeight="1"/>
    <row r="1732" ht="24" customHeight="1"/>
    <row r="1733" ht="17.149999999999999" customHeight="1"/>
    <row r="1734" ht="17.149999999999999" customHeight="1"/>
    <row r="1735" ht="15" customHeight="1"/>
    <row r="1736" ht="24" customHeight="1"/>
    <row r="1737" ht="17.149999999999999" customHeight="1"/>
    <row r="1738" ht="15" customHeight="1"/>
    <row r="1739" ht="24" customHeight="1"/>
    <row r="1740" ht="17.149999999999999" customHeight="1"/>
    <row r="1741" ht="24" customHeight="1"/>
    <row r="1742" ht="24" customHeight="1"/>
    <row r="1743" ht="17.149999999999999" customHeight="1"/>
    <row r="1744" ht="24" customHeight="1"/>
    <row r="1745" ht="17.149999999999999" customHeight="1"/>
    <row r="1746" ht="24" customHeight="1"/>
    <row r="1747" ht="17.149999999999999" customHeight="1"/>
    <row r="1748" ht="17.149999999999999" customHeight="1"/>
    <row r="1749" ht="24" customHeight="1"/>
    <row r="1750" ht="15" customHeight="1"/>
    <row r="1751" ht="17.149999999999999" customHeight="1"/>
    <row r="1752" ht="24" customHeight="1"/>
    <row r="1753" ht="24" customHeight="1"/>
    <row r="1754" ht="24" customHeight="1"/>
    <row r="1755" ht="24" customHeight="1"/>
    <row r="1756" ht="24" customHeight="1"/>
    <row r="1757" ht="17.149999999999999" customHeight="1"/>
    <row r="1758" ht="17.149999999999999" customHeight="1"/>
    <row r="1759" ht="15" customHeight="1"/>
    <row r="1760" ht="24" customHeight="1"/>
    <row r="1761" ht="17.149999999999999" customHeight="1"/>
    <row r="1762" ht="24" customHeight="1"/>
    <row r="1763" ht="24" customHeight="1"/>
    <row r="1764" ht="17.149999999999999" customHeight="1"/>
    <row r="1765" ht="24" customHeight="1"/>
    <row r="1766" ht="17.149999999999999" customHeight="1"/>
    <row r="1767" ht="15" customHeight="1"/>
    <row r="1768" ht="15" customHeight="1"/>
    <row r="1769" ht="17.149999999999999" customHeight="1"/>
    <row r="1770" ht="24" customHeight="1"/>
    <row r="1771" ht="24" customHeight="1"/>
    <row r="1772" ht="17.149999999999999" customHeight="1"/>
    <row r="1773" ht="24" customHeight="1"/>
    <row r="1774" ht="24" customHeight="1"/>
    <row r="1775" ht="24" customHeight="1"/>
    <row r="1776" ht="17.149999999999999" customHeight="1"/>
    <row r="1777" ht="24" customHeight="1"/>
    <row r="1778" ht="24" customHeight="1"/>
    <row r="1779" ht="17.149999999999999" customHeight="1"/>
    <row r="1780" ht="17.149999999999999" customHeight="1"/>
    <row r="1781" ht="17.149999999999999" customHeight="1"/>
    <row r="1782" ht="15" customHeight="1"/>
    <row r="1783" ht="24" customHeight="1"/>
    <row r="1784" ht="24" customHeight="1"/>
    <row r="1785" ht="24" customHeight="1"/>
    <row r="1786" ht="24" customHeight="1"/>
    <row r="1787" ht="24" customHeight="1"/>
    <row r="1788" ht="17.149999999999999" customHeight="1"/>
    <row r="1789" ht="24" customHeight="1"/>
    <row r="1790" ht="17.149999999999999" customHeight="1"/>
    <row r="1791" ht="24" customHeight="1"/>
    <row r="1792" ht="17.149999999999999" customHeight="1"/>
    <row r="1793" ht="17.149999999999999" customHeight="1"/>
    <row r="1794" ht="24" customHeight="1"/>
    <row r="1795" ht="15" customHeight="1"/>
    <row r="1796" ht="24" customHeight="1"/>
    <row r="1797" ht="24" customHeight="1"/>
    <row r="1798" ht="24" customHeight="1"/>
    <row r="1799" ht="17.149999999999999" customHeight="1"/>
    <row r="1800" ht="17.149999999999999" customHeight="1"/>
    <row r="1801" ht="24" customHeight="1"/>
    <row r="1802" ht="15" customHeight="1"/>
    <row r="1803" ht="24" customHeight="1"/>
    <row r="1804" ht="17.149999999999999" customHeight="1"/>
    <row r="1805" ht="17.149999999999999" customHeight="1"/>
    <row r="1806" ht="17.149999999999999" customHeight="1"/>
    <row r="1807" ht="24" customHeight="1"/>
    <row r="1808" ht="24" customHeight="1"/>
    <row r="1809" ht="17.149999999999999" customHeight="1"/>
    <row r="1810" ht="24" customHeight="1"/>
    <row r="1811" ht="24" customHeight="1"/>
    <row r="1812" ht="17.149999999999999" customHeight="1"/>
    <row r="1813" ht="17.149999999999999" customHeight="1"/>
    <row r="1814" ht="17.149999999999999" customHeight="1"/>
    <row r="1815" ht="17.149999999999999" customHeight="1"/>
    <row r="1816" ht="17.149999999999999" customHeight="1"/>
    <row r="1817" ht="17.149999999999999" customHeight="1"/>
    <row r="1818" ht="24" customHeight="1"/>
    <row r="1819" ht="17.149999999999999" customHeight="1"/>
    <row r="1820" ht="17.149999999999999" customHeight="1"/>
    <row r="1821" ht="17.149999999999999" customHeight="1"/>
    <row r="1822" ht="17.149999999999999" customHeight="1"/>
    <row r="1823" ht="24" customHeight="1"/>
    <row r="1824" ht="17.149999999999999" customHeight="1"/>
    <row r="1825" ht="17.149999999999999" customHeight="1"/>
    <row r="1826" ht="17.149999999999999" customHeight="1"/>
    <row r="1827" ht="17.149999999999999" customHeight="1"/>
    <row r="1828" ht="17.149999999999999" customHeight="1"/>
    <row r="1829" ht="24" customHeight="1"/>
    <row r="1830" ht="17.149999999999999" customHeight="1"/>
    <row r="1831" ht="17.149999999999999" customHeight="1"/>
    <row r="1832" ht="24" customHeight="1"/>
    <row r="1833" ht="24" customHeight="1"/>
    <row r="1834" ht="24" customHeight="1"/>
    <row r="1835" ht="17.149999999999999" customHeight="1"/>
    <row r="1836" ht="17.149999999999999" customHeight="1"/>
    <row r="1837" ht="17.149999999999999" customHeight="1"/>
    <row r="1838" ht="24" customHeight="1"/>
    <row r="1839" ht="24" customHeight="1"/>
    <row r="1840" ht="17.149999999999999" customHeight="1"/>
    <row r="1841" ht="17.149999999999999" customHeight="1"/>
    <row r="1842" ht="17.149999999999999" customHeight="1"/>
    <row r="1843" ht="24" customHeight="1"/>
    <row r="1844" ht="17.149999999999999" customHeight="1"/>
    <row r="1845" ht="17.149999999999999" customHeight="1"/>
    <row r="1846" ht="24" customHeight="1"/>
    <row r="1847" ht="17.149999999999999" customHeight="1"/>
    <row r="1848" ht="17.149999999999999" customHeight="1"/>
    <row r="1849" ht="17.149999999999999" customHeight="1"/>
    <row r="1850" ht="17.149999999999999" customHeight="1"/>
    <row r="1851" ht="17.149999999999999" customHeight="1"/>
    <row r="1852" ht="17.149999999999999" customHeight="1"/>
    <row r="1853" ht="17.149999999999999" customHeight="1"/>
    <row r="1854" ht="17.149999999999999" customHeight="1"/>
    <row r="1855" ht="17.149999999999999" customHeight="1"/>
    <row r="1856" ht="24" customHeight="1"/>
    <row r="1857" ht="17.149999999999999" customHeight="1"/>
    <row r="1858" ht="24" customHeight="1"/>
    <row r="1859" ht="17.149999999999999" customHeight="1"/>
    <row r="1860" ht="17.149999999999999" customHeight="1"/>
    <row r="1861" ht="17.149999999999999" customHeight="1"/>
    <row r="1862" ht="17.149999999999999" customHeight="1"/>
    <row r="1863" ht="17.149999999999999" customHeight="1"/>
    <row r="1864" ht="17.149999999999999" customHeight="1"/>
    <row r="1865" ht="17.149999999999999" customHeight="1"/>
    <row r="1866" ht="17.149999999999999" customHeight="1"/>
    <row r="1867" ht="24" customHeight="1"/>
    <row r="1868" ht="15" customHeight="1"/>
    <row r="1869" ht="17.149999999999999" customHeight="1"/>
    <row r="1870" ht="24" customHeight="1"/>
    <row r="1871" ht="17.149999999999999" customHeight="1"/>
    <row r="1872" ht="24" customHeight="1"/>
    <row r="1873" ht="17.149999999999999" customHeight="1"/>
    <row r="1874" ht="17.149999999999999" customHeight="1"/>
    <row r="1875" ht="24" customHeight="1"/>
    <row r="1876" ht="24" customHeight="1"/>
    <row r="1877" ht="24" customHeight="1"/>
    <row r="1878" ht="17.149999999999999" customHeight="1"/>
    <row r="1879" ht="17.149999999999999" customHeight="1"/>
    <row r="1880" ht="15" customHeight="1"/>
    <row r="1881" ht="24" customHeight="1"/>
    <row r="1882" ht="24" customHeight="1"/>
    <row r="1883" ht="17.149999999999999" customHeight="1"/>
    <row r="1884" ht="17.149999999999999" customHeight="1"/>
    <row r="1885" ht="17.149999999999999" customHeight="1"/>
    <row r="1886" ht="17.149999999999999" customHeight="1"/>
    <row r="1887" ht="17.149999999999999" customHeight="1"/>
    <row r="1888" ht="17.149999999999999" customHeight="1"/>
    <row r="1889" ht="24" customHeight="1"/>
    <row r="1890" ht="24" customHeight="1"/>
    <row r="1891" ht="17.149999999999999" customHeight="1"/>
    <row r="1892" ht="15" customHeight="1"/>
    <row r="1893" ht="24" customHeight="1"/>
    <row r="1894" ht="24" customHeight="1"/>
    <row r="1895" ht="24" customHeight="1"/>
    <row r="1896" ht="24" customHeight="1"/>
    <row r="1897" ht="24" customHeight="1"/>
    <row r="1898" ht="24" customHeight="1"/>
    <row r="1899" ht="24" customHeight="1"/>
    <row r="1900" ht="24" customHeight="1"/>
    <row r="1901" ht="17.149999999999999" customHeight="1"/>
    <row r="1902" ht="17.149999999999999" customHeight="1"/>
    <row r="1903" ht="17.149999999999999" customHeight="1"/>
    <row r="1904" ht="24" customHeight="1"/>
    <row r="1905" ht="17.149999999999999" customHeight="1"/>
    <row r="1906" ht="24" customHeight="1"/>
    <row r="1907" ht="15" customHeight="1"/>
    <row r="1908" ht="15" customHeight="1"/>
    <row r="1909" ht="17.149999999999999" customHeight="1"/>
    <row r="1910" ht="17.149999999999999" customHeight="1"/>
    <row r="1911" ht="17.149999999999999" customHeight="1"/>
    <row r="1912" ht="24" customHeight="1"/>
    <row r="1913" ht="17.149999999999999" customHeight="1"/>
    <row r="1914" ht="17.149999999999999" customHeight="1"/>
    <row r="1915" ht="24" customHeight="1"/>
    <row r="1916" ht="17.149999999999999" customHeight="1"/>
    <row r="1917" ht="24" customHeight="1"/>
    <row r="1918" ht="24" customHeight="1"/>
    <row r="1919" ht="24" customHeight="1"/>
    <row r="1920" ht="24" customHeight="1"/>
    <row r="1921" ht="24" customHeight="1"/>
    <row r="1922" ht="24" customHeight="1"/>
    <row r="1923" ht="17.149999999999999" customHeight="1"/>
    <row r="1924" ht="24" customHeight="1"/>
    <row r="1925" ht="24" customHeight="1"/>
    <row r="1926" ht="24" customHeight="1"/>
    <row r="1927" ht="24" customHeight="1"/>
    <row r="1928" ht="24" customHeight="1"/>
    <row r="1929" ht="24" customHeight="1"/>
    <row r="1930" ht="17.149999999999999" customHeight="1"/>
    <row r="1931" ht="17.149999999999999" customHeight="1"/>
    <row r="1932" ht="24" customHeight="1"/>
    <row r="1933" ht="17.149999999999999" customHeight="1"/>
    <row r="1934" ht="17.149999999999999" customHeight="1"/>
    <row r="1935" ht="17.149999999999999" customHeight="1"/>
    <row r="1936" ht="17.149999999999999" customHeight="1"/>
    <row r="1937" ht="15" customHeight="1"/>
    <row r="1938" ht="24" customHeight="1"/>
    <row r="1939" ht="17.149999999999999" customHeight="1"/>
    <row r="1940" ht="17.149999999999999" customHeight="1"/>
    <row r="1941" ht="17.149999999999999" customHeight="1"/>
    <row r="1942" ht="17.149999999999999" customHeight="1"/>
    <row r="1943" ht="17.149999999999999" customHeight="1"/>
    <row r="1944" ht="15" customHeight="1"/>
    <row r="1945" ht="15" customHeight="1"/>
    <row r="1946" ht="24" customHeight="1"/>
    <row r="1947" ht="17.149999999999999" customHeight="1"/>
    <row r="1948" ht="17.149999999999999" customHeight="1"/>
    <row r="1949" ht="17.149999999999999" customHeight="1"/>
    <row r="1950" ht="17.149999999999999" customHeight="1"/>
    <row r="1951" ht="17.149999999999999" customHeight="1"/>
    <row r="1952" ht="17.149999999999999" customHeight="1"/>
    <row r="1953" ht="15" customHeight="1"/>
    <row r="1954" ht="17.149999999999999" customHeight="1"/>
    <row r="1955" ht="15" customHeight="1"/>
    <row r="1956" ht="17.149999999999999" customHeight="1"/>
    <row r="1957" ht="17.149999999999999" customHeight="1"/>
    <row r="1958" ht="17.149999999999999" customHeight="1"/>
    <row r="1959" ht="24" customHeight="1"/>
    <row r="1960" ht="24" customHeight="1"/>
    <row r="1961" ht="24" customHeight="1"/>
    <row r="1962" ht="24" customHeight="1"/>
    <row r="1963" ht="24" customHeight="1"/>
    <row r="1964" ht="17.149999999999999" customHeight="1"/>
    <row r="1965" ht="24" customHeight="1"/>
    <row r="1966" ht="17.149999999999999" customHeight="1"/>
    <row r="1967" ht="24" customHeight="1"/>
    <row r="1968" ht="24" customHeight="1"/>
    <row r="1969" ht="24" customHeight="1"/>
    <row r="1970" ht="24" customHeight="1"/>
    <row r="1971" ht="17.149999999999999" customHeight="1"/>
    <row r="1972" ht="17.149999999999999" customHeight="1"/>
    <row r="1973" ht="15" customHeight="1"/>
    <row r="1974" ht="17.149999999999999" customHeight="1"/>
    <row r="1975" ht="24" customHeight="1"/>
    <row r="1976" ht="24" customHeight="1"/>
    <row r="1977" ht="24" customHeight="1"/>
    <row r="1978" ht="24" customHeight="1"/>
    <row r="1979" ht="24" customHeight="1"/>
    <row r="1980" ht="17.149999999999999" customHeight="1"/>
    <row r="1981" ht="24" customHeight="1"/>
    <row r="1982" ht="17.149999999999999" customHeight="1"/>
    <row r="1983" ht="17.149999999999999" customHeight="1"/>
    <row r="1984" ht="24" customHeight="1"/>
    <row r="1985" ht="24" customHeight="1"/>
    <row r="1986" ht="24" customHeight="1"/>
    <row r="1987" ht="17.149999999999999" customHeight="1"/>
    <row r="1988" ht="17.149999999999999" customHeight="1"/>
    <row r="1989" ht="17.149999999999999" customHeight="1"/>
    <row r="1990" ht="24" customHeight="1"/>
    <row r="1991" ht="17.149999999999999" customHeight="1"/>
    <row r="1992" ht="24" customHeight="1"/>
    <row r="1993" ht="24" customHeight="1"/>
    <row r="1994" ht="24" customHeight="1"/>
    <row r="1995" ht="24" customHeight="1"/>
    <row r="1996" ht="15" customHeight="1"/>
    <row r="1997" ht="24" customHeight="1"/>
    <row r="1998" ht="17.149999999999999" customHeight="1"/>
    <row r="1999" ht="17.149999999999999" customHeight="1"/>
    <row r="2000" ht="24" customHeight="1"/>
    <row r="2001" ht="24" customHeight="1"/>
    <row r="2002" ht="17.149999999999999" customHeight="1"/>
    <row r="2003" ht="17.149999999999999" customHeight="1"/>
    <row r="2004" ht="24" customHeight="1"/>
    <row r="2005" ht="15" customHeight="1"/>
    <row r="2006" ht="15" customHeight="1"/>
    <row r="2007" ht="24" customHeight="1"/>
    <row r="2008" ht="17.149999999999999" customHeight="1"/>
    <row r="2009" ht="24" customHeight="1"/>
    <row r="2010" ht="24" customHeight="1"/>
    <row r="2011" ht="17.149999999999999" customHeight="1"/>
    <row r="2012" ht="24" customHeight="1"/>
    <row r="2013" ht="17.149999999999999" customHeight="1"/>
    <row r="2014" ht="17.149999999999999" customHeight="1"/>
    <row r="2015" ht="17.149999999999999" customHeight="1"/>
    <row r="2016" ht="24" customHeight="1"/>
    <row r="2017" ht="24" customHeight="1"/>
    <row r="2018" ht="17.149999999999999" customHeight="1"/>
    <row r="2019" ht="24" customHeight="1"/>
    <row r="2020" ht="24" customHeight="1"/>
    <row r="2021" ht="24" customHeight="1"/>
    <row r="2022" ht="17.149999999999999" customHeight="1"/>
    <row r="2023" ht="24" customHeight="1"/>
    <row r="2024" ht="17.149999999999999" customHeight="1"/>
    <row r="2025" ht="17.149999999999999" customHeight="1"/>
    <row r="2026" ht="15" customHeight="1"/>
    <row r="2027" ht="24" customHeight="1"/>
    <row r="2028" ht="15" customHeight="1"/>
    <row r="2029" ht="17.149999999999999" customHeight="1"/>
    <row r="2030" ht="24" customHeight="1"/>
    <row r="2031" ht="17.149999999999999" customHeight="1"/>
    <row r="2032" ht="17.149999999999999" customHeight="1"/>
    <row r="2033" ht="17.149999999999999" customHeight="1"/>
    <row r="2034" ht="17.149999999999999" customHeight="1"/>
    <row r="2035" ht="17.149999999999999" customHeight="1"/>
    <row r="2036" ht="17.149999999999999" customHeight="1"/>
    <row r="2037" ht="17.149999999999999" customHeight="1"/>
    <row r="2038" ht="15" customHeight="1"/>
    <row r="2039" ht="17.149999999999999" customHeight="1"/>
    <row r="2040" ht="24" customHeight="1"/>
    <row r="2041" ht="17.149999999999999" customHeight="1"/>
    <row r="2042" ht="17.149999999999999" customHeight="1"/>
    <row r="2043" ht="24" customHeight="1"/>
    <row r="2044" ht="24" customHeight="1"/>
    <row r="2045" ht="17.149999999999999" customHeight="1"/>
    <row r="2046" ht="17.149999999999999" customHeight="1"/>
    <row r="2047" ht="17.149999999999999" customHeight="1"/>
    <row r="2048" ht="24" customHeight="1"/>
    <row r="2049" ht="17.149999999999999" customHeight="1"/>
    <row r="2050" ht="24" customHeight="1"/>
    <row r="2051" ht="17.149999999999999" customHeight="1"/>
    <row r="2052" ht="17.149999999999999" customHeight="1"/>
    <row r="2053" ht="17.149999999999999" customHeight="1"/>
    <row r="2054" ht="17.149999999999999" customHeight="1"/>
    <row r="2055" ht="17.149999999999999" customHeight="1"/>
    <row r="2056" ht="17.149999999999999" customHeight="1"/>
    <row r="2057" ht="17.149999999999999" customHeight="1"/>
    <row r="2058" ht="24" customHeight="1"/>
    <row r="2059" ht="24" customHeight="1"/>
    <row r="2060" ht="24" customHeight="1"/>
    <row r="2061" ht="24" customHeight="1"/>
    <row r="2062" ht="17.149999999999999" customHeight="1"/>
    <row r="2063" ht="17.149999999999999" customHeight="1"/>
    <row r="2064" ht="17.149999999999999" customHeight="1"/>
    <row r="2065" ht="17.149999999999999" customHeight="1"/>
    <row r="2066" ht="24" customHeight="1"/>
    <row r="2067" ht="24" customHeight="1"/>
    <row r="2068" ht="17.149999999999999" customHeight="1"/>
    <row r="2069" ht="17.149999999999999" customHeight="1"/>
    <row r="2070" ht="15" customHeight="1"/>
    <row r="2071" ht="17.149999999999999" customHeight="1"/>
    <row r="2072" ht="24" customHeight="1"/>
    <row r="2073" ht="17.149999999999999" customHeight="1"/>
    <row r="2074" ht="15" customHeight="1"/>
    <row r="2075" ht="15" customHeight="1"/>
    <row r="2076" ht="24" customHeight="1"/>
    <row r="2077" ht="24" customHeight="1"/>
    <row r="2078" ht="15" customHeight="1"/>
    <row r="2079" ht="15" customHeight="1"/>
    <row r="2080" ht="17.149999999999999" customHeight="1"/>
    <row r="2081" ht="17.149999999999999" customHeight="1"/>
    <row r="2082" ht="24" customHeight="1"/>
    <row r="2083" ht="24" customHeight="1"/>
    <row r="2084" ht="17.149999999999999" customHeight="1"/>
    <row r="2085" ht="17.149999999999999" customHeight="1"/>
    <row r="2086" ht="24" customHeight="1"/>
    <row r="2087" ht="24" customHeight="1"/>
    <row r="2088" ht="24" customHeight="1"/>
    <row r="2089" ht="24" customHeight="1"/>
    <row r="2090" ht="24" customHeight="1"/>
    <row r="2091" ht="17.149999999999999" customHeight="1"/>
    <row r="2092" ht="17.149999999999999" customHeight="1"/>
    <row r="2093" ht="24" customHeight="1"/>
    <row r="2094" ht="17.149999999999999" customHeight="1"/>
    <row r="2095" ht="24" customHeight="1"/>
    <row r="2096" ht="17.149999999999999" customHeight="1"/>
    <row r="2097" ht="17.149999999999999" customHeight="1"/>
    <row r="2098" ht="24" customHeight="1"/>
    <row r="2099" ht="24" customHeight="1"/>
    <row r="2100" ht="17.149999999999999" customHeight="1"/>
    <row r="2101" ht="24" customHeight="1"/>
    <row r="2102" ht="24" customHeight="1"/>
    <row r="2103" ht="24" customHeight="1"/>
    <row r="2104" ht="17.149999999999999" customHeight="1"/>
    <row r="2105" ht="17.149999999999999" customHeight="1"/>
    <row r="2106" ht="17.149999999999999" customHeight="1"/>
    <row r="2107" ht="24" customHeight="1"/>
    <row r="2108" ht="17.149999999999999" customHeight="1"/>
    <row r="2109" ht="17.149999999999999" customHeight="1"/>
    <row r="2110" ht="17.149999999999999" customHeight="1"/>
    <row r="2111" ht="24" customHeight="1"/>
    <row r="2112" ht="24" customHeight="1"/>
    <row r="2113" ht="17.149999999999999" customHeight="1"/>
    <row r="2114" ht="17.149999999999999" customHeight="1"/>
    <row r="2115" ht="17.149999999999999" customHeight="1"/>
    <row r="2116" ht="17.149999999999999" customHeight="1"/>
    <row r="2117" ht="24" customHeight="1"/>
    <row r="2118" ht="24" customHeight="1"/>
    <row r="2119" ht="24" customHeight="1"/>
    <row r="2120" ht="24" customHeight="1"/>
    <row r="2121" ht="24" customHeight="1"/>
    <row r="2122" ht="17.149999999999999" customHeight="1"/>
    <row r="2123" ht="15" customHeight="1"/>
    <row r="2124" ht="17.149999999999999" customHeight="1"/>
    <row r="2125" ht="24" customHeight="1"/>
    <row r="2126" ht="24" customHeight="1"/>
    <row r="2127" ht="17.149999999999999" customHeight="1"/>
    <row r="2128" ht="24" customHeight="1"/>
    <row r="2129" ht="15" customHeight="1"/>
    <row r="2130" ht="17.149999999999999" customHeight="1"/>
    <row r="2131" ht="15" customHeight="1"/>
    <row r="2132" ht="24" customHeight="1"/>
    <row r="2133" ht="24" customHeight="1"/>
    <row r="2134" ht="24" customHeight="1"/>
    <row r="2135" ht="15" customHeight="1"/>
    <row r="2136" ht="17.149999999999999" customHeight="1"/>
    <row r="2137" ht="15" customHeight="1"/>
    <row r="2138" ht="24" customHeight="1"/>
    <row r="2139" ht="24" customHeight="1"/>
    <row r="2140" ht="24" customHeight="1"/>
    <row r="2141" ht="17.149999999999999" customHeight="1"/>
    <row r="2142" ht="17.149999999999999" customHeight="1"/>
    <row r="2143" ht="17.149999999999999" customHeight="1"/>
    <row r="2144" ht="17.149999999999999" customHeight="1"/>
    <row r="2145" ht="15" customHeight="1"/>
    <row r="2146" ht="17.149999999999999" customHeight="1"/>
    <row r="2147" ht="24" customHeight="1"/>
    <row r="2148" ht="24" customHeight="1"/>
    <row r="2149" ht="17.149999999999999" customHeight="1"/>
    <row r="2150" ht="24" customHeight="1"/>
    <row r="2151" ht="24" customHeight="1"/>
    <row r="2152" ht="15" customHeight="1"/>
    <row r="2153" ht="15" customHeight="1"/>
    <row r="2154" ht="24" customHeight="1"/>
    <row r="2155" ht="24" customHeight="1"/>
    <row r="2156" ht="17.149999999999999" customHeight="1"/>
    <row r="2157" ht="24" customHeight="1"/>
    <row r="2158" ht="17.149999999999999" customHeight="1"/>
    <row r="2159" ht="24" customHeight="1"/>
    <row r="2160" ht="24" customHeight="1"/>
    <row r="2161" ht="24" customHeight="1"/>
    <row r="2162" ht="24" customHeight="1"/>
    <row r="2163" ht="24" customHeight="1"/>
    <row r="2164" ht="17.149999999999999" customHeight="1"/>
    <row r="2165" ht="15" customHeight="1"/>
    <row r="2166" ht="17.149999999999999" customHeight="1"/>
    <row r="2167" ht="17.149999999999999" customHeight="1"/>
    <row r="2168" ht="17.149999999999999" customHeight="1"/>
    <row r="2169" ht="15" customHeight="1"/>
    <row r="2170" ht="17.149999999999999" customHeight="1"/>
    <row r="2171" ht="17.149999999999999" customHeight="1"/>
    <row r="2172" ht="17.149999999999999" customHeight="1"/>
    <row r="2173" ht="17.149999999999999" customHeight="1"/>
    <row r="2174" ht="15" customHeight="1"/>
    <row r="2175" ht="17.149999999999999" customHeight="1"/>
    <row r="2176" ht="17.149999999999999" customHeight="1"/>
    <row r="2177" ht="17.149999999999999" customHeight="1"/>
    <row r="2178" ht="24" customHeight="1"/>
    <row r="2179" ht="24" customHeight="1"/>
    <row r="2180" ht="17.149999999999999" customHeight="1"/>
    <row r="2181" ht="17.149999999999999" customHeight="1"/>
    <row r="2182" ht="17.149999999999999" customHeight="1"/>
    <row r="2183" ht="15" customHeight="1"/>
    <row r="2184" ht="24" customHeight="1"/>
    <row r="2185" ht="24" customHeight="1"/>
    <row r="2186" ht="15" customHeight="1"/>
    <row r="2187" ht="17.149999999999999" customHeight="1"/>
    <row r="2188" ht="24" customHeight="1"/>
    <row r="2189" ht="24" customHeight="1"/>
    <row r="2190" ht="31" customHeight="1"/>
    <row r="2191" ht="17.149999999999999" customHeight="1"/>
    <row r="2192" ht="17.149999999999999" customHeight="1"/>
    <row r="2193" ht="24" customHeight="1"/>
    <row r="2194" ht="17.149999999999999" customHeight="1"/>
    <row r="2195" ht="17.149999999999999" customHeight="1"/>
    <row r="2196" ht="17.149999999999999" customHeight="1"/>
    <row r="2197" ht="17.149999999999999" customHeight="1"/>
    <row r="2198" ht="17.149999999999999" customHeight="1"/>
    <row r="2199" ht="17.149999999999999" customHeight="1"/>
    <row r="2200" ht="17.149999999999999" customHeight="1"/>
    <row r="2201" ht="17.149999999999999" customHeight="1"/>
    <row r="2202" ht="17.149999999999999" customHeight="1"/>
    <row r="2203" ht="17.149999999999999" customHeight="1"/>
    <row r="2204" ht="17.149999999999999" customHeight="1"/>
    <row r="2205" ht="17.149999999999999" customHeight="1"/>
    <row r="2206" ht="17.149999999999999" customHeight="1"/>
    <row r="2207" ht="24" customHeight="1"/>
    <row r="2208" ht="24" customHeight="1"/>
    <row r="2209" ht="24" customHeight="1"/>
    <row r="2210" ht="24" customHeight="1"/>
    <row r="2211" ht="17.149999999999999" customHeight="1"/>
    <row r="2212" ht="17.149999999999999" customHeight="1"/>
    <row r="2213" ht="24" customHeight="1"/>
    <row r="2214" ht="17.149999999999999" customHeight="1"/>
    <row r="2215" ht="17.149999999999999" customHeight="1"/>
    <row r="2216" ht="15" customHeight="1"/>
    <row r="2217" ht="17.149999999999999" customHeight="1"/>
    <row r="2218" ht="17.149999999999999" customHeight="1"/>
    <row r="2219" ht="24" customHeight="1"/>
    <row r="2220" ht="24" customHeight="1"/>
    <row r="2221" ht="24" customHeight="1"/>
    <row r="2222" ht="17.149999999999999" customHeight="1"/>
    <row r="2223" ht="24" customHeight="1"/>
    <row r="2224" ht="15" customHeight="1"/>
    <row r="2225" ht="24" customHeight="1"/>
    <row r="2226" ht="17.149999999999999" customHeight="1"/>
    <row r="2227" ht="24" customHeight="1"/>
    <row r="2228" ht="17.149999999999999" customHeight="1"/>
    <row r="2229" ht="17.149999999999999" customHeight="1"/>
    <row r="2230" ht="17.149999999999999" customHeight="1"/>
    <row r="2231" ht="17.149999999999999" customHeight="1"/>
    <row r="2232" ht="17.149999999999999" customHeight="1"/>
    <row r="2233" ht="24" customHeight="1"/>
    <row r="2234" ht="17.149999999999999" customHeight="1"/>
    <row r="2235" ht="17.149999999999999" customHeight="1"/>
    <row r="2236" ht="17.149999999999999" customHeight="1"/>
    <row r="2237" ht="15" customHeight="1"/>
    <row r="2238" ht="24" customHeight="1"/>
    <row r="2239" ht="17.149999999999999" customHeight="1"/>
    <row r="2240" ht="24" customHeight="1"/>
    <row r="2241" ht="24" customHeight="1"/>
    <row r="2242" ht="24" customHeight="1"/>
    <row r="2243" ht="15" customHeight="1"/>
    <row r="2244" ht="17.149999999999999" customHeight="1"/>
    <row r="2245" ht="24" customHeight="1"/>
    <row r="2246" ht="24" customHeight="1"/>
    <row r="2247" ht="17.149999999999999" customHeight="1"/>
    <row r="2248" ht="17.149999999999999" customHeight="1"/>
    <row r="2249" ht="17.149999999999999" customHeight="1"/>
    <row r="2250" ht="17.149999999999999" customHeight="1"/>
    <row r="2251" ht="24" customHeight="1"/>
    <row r="2252" ht="24" customHeight="1"/>
    <row r="2253" ht="17.149999999999999" customHeight="1"/>
    <row r="2254" ht="24" customHeight="1"/>
    <row r="2255" ht="17.149999999999999" customHeight="1"/>
    <row r="2256" ht="17.149999999999999" customHeight="1"/>
    <row r="2257" ht="24" customHeight="1"/>
    <row r="2258" ht="24" customHeight="1"/>
    <row r="2259" ht="17.149999999999999" customHeight="1"/>
    <row r="2260" ht="15" customHeight="1"/>
    <row r="2261" ht="24" customHeight="1"/>
    <row r="2262" ht="17.149999999999999" customHeight="1"/>
    <row r="2263" ht="17.149999999999999" customHeight="1"/>
    <row r="2264" ht="24" customHeight="1"/>
    <row r="2265" ht="17.149999999999999" customHeight="1"/>
    <row r="2266" ht="31" customHeight="1"/>
    <row r="2267" ht="17.149999999999999" customHeight="1"/>
    <row r="2268" ht="15" customHeight="1"/>
    <row r="2269" ht="17.149999999999999" customHeight="1"/>
    <row r="2270" ht="17.149999999999999" customHeight="1"/>
    <row r="2271" ht="24" customHeight="1"/>
    <row r="2272" ht="17.149999999999999" customHeight="1"/>
    <row r="2273" ht="15" customHeight="1"/>
    <row r="2274" ht="15" customHeight="1"/>
    <row r="2275" ht="24" customHeight="1"/>
    <row r="2276" ht="24" customHeight="1"/>
    <row r="2277" ht="24" customHeight="1"/>
    <row r="2278" ht="15" customHeight="1"/>
    <row r="2279" ht="24" customHeight="1"/>
    <row r="2280" ht="24" customHeight="1"/>
    <row r="2281" ht="24" customHeight="1"/>
    <row r="2282" ht="24" customHeight="1"/>
    <row r="2283" ht="17.149999999999999" customHeight="1"/>
    <row r="2284" ht="15" customHeight="1"/>
    <row r="2285" ht="17.149999999999999" customHeight="1"/>
    <row r="2286" ht="24" customHeight="1"/>
    <row r="2287" ht="24" customHeight="1"/>
    <row r="2288" ht="17.149999999999999" customHeight="1"/>
    <row r="2289" ht="17.149999999999999" customHeight="1"/>
    <row r="2290" ht="15" customHeight="1"/>
    <row r="2291" ht="17.149999999999999" customHeight="1"/>
    <row r="2292" ht="24" customHeight="1"/>
    <row r="2293" ht="17.149999999999999" customHeight="1"/>
    <row r="2294" ht="17.149999999999999" customHeight="1"/>
    <row r="2295" ht="17.149999999999999" customHeight="1"/>
    <row r="2296" ht="24" customHeight="1"/>
    <row r="2297" ht="24" customHeight="1"/>
    <row r="2298" ht="24" customHeight="1"/>
    <row r="2299" ht="24" customHeight="1"/>
    <row r="2300" ht="15" customHeight="1"/>
    <row r="2301" ht="17.149999999999999" customHeight="1"/>
    <row r="2302" ht="17.149999999999999" customHeight="1"/>
    <row r="2303" ht="24" customHeight="1"/>
    <row r="2304" ht="17.149999999999999" customHeight="1"/>
    <row r="2305" ht="17.149999999999999" customHeight="1"/>
    <row r="2306" ht="17.149999999999999" customHeight="1"/>
    <row r="2307" ht="24" customHeight="1"/>
    <row r="2308" ht="17.149999999999999" customHeight="1"/>
    <row r="2309" ht="15" customHeight="1"/>
    <row r="2310" ht="17.149999999999999" customHeight="1"/>
    <row r="2311" ht="17.149999999999999" customHeight="1"/>
    <row r="2312" ht="24" customHeight="1"/>
    <row r="2313" ht="17.149999999999999" customHeight="1"/>
    <row r="2314" ht="24" customHeight="1"/>
    <row r="2315" ht="24" customHeight="1"/>
    <row r="2316" ht="24" customHeight="1"/>
    <row r="2317" ht="24" customHeight="1"/>
    <row r="2318" ht="17.149999999999999" customHeight="1"/>
    <row r="2319" ht="17.149999999999999" customHeight="1"/>
    <row r="2320" ht="17.149999999999999" customHeight="1"/>
    <row r="2321" ht="17.149999999999999" customHeight="1"/>
    <row r="2322" ht="17.149999999999999" customHeight="1"/>
    <row r="2323" ht="24" customHeight="1"/>
    <row r="2324" ht="24" customHeight="1"/>
    <row r="2325" ht="17.149999999999999" customHeight="1"/>
    <row r="2326" ht="24" customHeight="1"/>
    <row r="2327" ht="24" customHeight="1"/>
    <row r="2328" ht="17.149999999999999" customHeight="1"/>
    <row r="2329" ht="24" customHeight="1"/>
    <row r="2330" ht="17.149999999999999" customHeight="1"/>
    <row r="2331" ht="17.149999999999999" customHeight="1"/>
    <row r="2332" ht="17.149999999999999" customHeight="1"/>
    <row r="2333" ht="17.149999999999999" customHeight="1"/>
    <row r="2334" ht="17.149999999999999" customHeight="1"/>
    <row r="2335" ht="17.149999999999999" customHeight="1"/>
    <row r="2336" ht="24" customHeight="1"/>
    <row r="2337" ht="15" customHeight="1"/>
    <row r="2338" ht="24" customHeight="1"/>
    <row r="2339" ht="17.149999999999999" customHeight="1"/>
    <row r="2340" ht="24" customHeight="1"/>
    <row r="2341" ht="17.149999999999999" customHeight="1"/>
    <row r="2342" ht="17.149999999999999" customHeight="1"/>
    <row r="2343" ht="17.149999999999999" customHeight="1"/>
    <row r="2344" ht="24" customHeight="1"/>
    <row r="2345" ht="15" customHeight="1"/>
    <row r="2346" ht="24" customHeight="1"/>
    <row r="2347" ht="24" customHeight="1"/>
    <row r="2348" ht="17.149999999999999" customHeight="1"/>
    <row r="2349" ht="24" customHeight="1"/>
    <row r="2350" ht="24" customHeight="1"/>
    <row r="2351" ht="24" customHeight="1"/>
    <row r="2352" ht="24" customHeight="1"/>
    <row r="2353" ht="17.149999999999999" customHeight="1"/>
    <row r="2354" ht="24" customHeight="1"/>
    <row r="2355" ht="24" customHeight="1"/>
    <row r="2356" ht="24" customHeight="1"/>
    <row r="2357" ht="17.149999999999999" customHeight="1"/>
    <row r="2358" ht="24" customHeight="1"/>
    <row r="2359" ht="17.149999999999999" customHeight="1"/>
    <row r="2360" ht="24" customHeight="1"/>
    <row r="2361" ht="17.149999999999999" customHeight="1"/>
    <row r="2362" ht="24" customHeight="1"/>
    <row r="2363" ht="17.149999999999999" customHeight="1"/>
    <row r="2364" ht="24" customHeight="1"/>
    <row r="2365" ht="24" customHeight="1"/>
    <row r="2366" ht="24" customHeight="1"/>
    <row r="2367" ht="17.149999999999999" customHeight="1"/>
    <row r="2368" ht="24" customHeight="1"/>
    <row r="2369" ht="24" customHeight="1"/>
    <row r="2370" ht="24" customHeight="1"/>
    <row r="2371" ht="24" customHeight="1"/>
    <row r="2372" ht="17.149999999999999" customHeight="1"/>
    <row r="2373" ht="15" customHeight="1"/>
    <row r="2374" ht="24" customHeight="1"/>
    <row r="2375" ht="17.149999999999999" customHeight="1"/>
    <row r="2376" ht="24" customHeight="1"/>
    <row r="2377" ht="17.149999999999999" customHeight="1"/>
    <row r="2378" ht="17.149999999999999" customHeight="1"/>
    <row r="2379" ht="24" customHeight="1"/>
    <row r="2380" ht="24" customHeight="1"/>
    <row r="2381" ht="24" customHeight="1"/>
    <row r="2382" ht="17.149999999999999" customHeight="1"/>
    <row r="2383" ht="24" customHeight="1"/>
    <row r="2384" ht="15" customHeight="1"/>
    <row r="2385" ht="17.149999999999999" customHeight="1"/>
    <row r="2386" ht="17.149999999999999" customHeight="1"/>
    <row r="2387" ht="24" customHeight="1"/>
    <row r="2388" ht="17.149999999999999" customHeight="1"/>
    <row r="2389" ht="17.149999999999999" customHeight="1"/>
    <row r="2390" ht="17.149999999999999" customHeight="1"/>
    <row r="2391" ht="17.149999999999999" customHeight="1"/>
    <row r="2392" ht="24" customHeight="1"/>
    <row r="2393" ht="24" customHeight="1"/>
    <row r="2394" ht="24" customHeight="1"/>
    <row r="2395" ht="24" customHeight="1"/>
    <row r="2396" ht="24" customHeight="1"/>
    <row r="2397" ht="24" customHeight="1"/>
    <row r="2398" ht="24" customHeight="1"/>
    <row r="2399" ht="15" customHeight="1"/>
    <row r="2400" ht="17.149999999999999" customHeight="1"/>
    <row r="2401" ht="15" customHeight="1"/>
    <row r="2402" ht="17.149999999999999" customHeight="1"/>
    <row r="2403" ht="17.149999999999999" customHeight="1"/>
    <row r="2404" ht="24" customHeight="1"/>
    <row r="2405" ht="17.149999999999999" customHeight="1"/>
    <row r="2406" ht="15" customHeight="1"/>
    <row r="2407" ht="17.149999999999999" customHeight="1"/>
    <row r="2408" ht="24" customHeight="1"/>
    <row r="2409" ht="17.149999999999999" customHeight="1"/>
    <row r="2410" ht="17.149999999999999" customHeight="1"/>
    <row r="2411" ht="17.149999999999999" customHeight="1"/>
    <row r="2412" ht="17.149999999999999" customHeight="1"/>
    <row r="2413" ht="24" customHeight="1"/>
    <row r="2414" ht="24" customHeight="1"/>
    <row r="2415" ht="17.149999999999999" customHeight="1"/>
    <row r="2416" ht="24" customHeight="1"/>
    <row r="2417" ht="17.149999999999999" customHeight="1"/>
    <row r="2418" ht="24" customHeight="1"/>
    <row r="2419" ht="17.149999999999999" customHeight="1"/>
    <row r="2420" ht="17.149999999999999" customHeight="1"/>
    <row r="2421" ht="17.149999999999999" customHeight="1"/>
    <row r="2422" ht="24" customHeight="1"/>
    <row r="2423" ht="24" customHeight="1"/>
    <row r="2424" ht="17.149999999999999" customHeight="1"/>
    <row r="2425" ht="17.149999999999999" customHeight="1"/>
    <row r="2426" ht="17.149999999999999" customHeight="1"/>
    <row r="2427" ht="24" customHeight="1"/>
    <row r="2428" ht="24" customHeight="1"/>
    <row r="2429" ht="17.149999999999999" customHeight="1"/>
    <row r="2430" ht="24" customHeight="1"/>
    <row r="2431" ht="15" customHeight="1"/>
    <row r="2432" ht="24" customHeight="1"/>
    <row r="2433" ht="15" customHeight="1"/>
    <row r="2434" ht="24" customHeight="1"/>
    <row r="2435" ht="24" customHeight="1"/>
    <row r="2436" ht="17.149999999999999" customHeight="1"/>
    <row r="2437" ht="17.149999999999999" customHeight="1"/>
    <row r="2438" ht="24" customHeight="1"/>
    <row r="2439" ht="17.149999999999999" customHeight="1"/>
    <row r="2440" ht="15" customHeight="1"/>
    <row r="2441" ht="15" customHeight="1"/>
    <row r="2442" ht="17.149999999999999" customHeight="1"/>
    <row r="2443" ht="15" customHeight="1"/>
    <row r="2444" ht="15" customHeight="1"/>
    <row r="2445" ht="24" customHeight="1"/>
    <row r="2446" ht="17.149999999999999" customHeight="1"/>
    <row r="2447" ht="15" customHeight="1"/>
    <row r="2448" ht="15" customHeight="1"/>
    <row r="2449" ht="17.149999999999999" customHeight="1"/>
    <row r="2450" ht="24" customHeight="1"/>
    <row r="2451" ht="31" customHeight="1"/>
    <row r="2452" ht="24" customHeight="1"/>
    <row r="2453" ht="24" customHeight="1"/>
    <row r="2454" ht="17.149999999999999" customHeight="1"/>
    <row r="2455" ht="24" customHeight="1"/>
    <row r="2456" ht="24" customHeight="1"/>
    <row r="2457" ht="17.149999999999999" customHeight="1"/>
    <row r="2458" ht="17.149999999999999" customHeight="1"/>
    <row r="2459" ht="17.149999999999999" customHeight="1"/>
    <row r="2460" ht="17.149999999999999" customHeight="1"/>
    <row r="2461" ht="17.149999999999999" customHeight="1"/>
    <row r="2462" ht="24" customHeight="1"/>
    <row r="2463" ht="17.149999999999999" customHeight="1"/>
    <row r="2464" ht="17.149999999999999" customHeight="1"/>
    <row r="2465" ht="24" customHeight="1"/>
    <row r="2466" ht="24" customHeight="1"/>
    <row r="2467" ht="24" customHeight="1"/>
    <row r="2468" ht="24" customHeight="1"/>
    <row r="2469" ht="17.149999999999999" customHeight="1"/>
    <row r="2470" ht="17.149999999999999" customHeight="1"/>
    <row r="2471" ht="24" customHeight="1"/>
    <row r="2472" ht="24" customHeight="1"/>
    <row r="2473" ht="17.149999999999999" customHeight="1"/>
    <row r="2474" ht="24" customHeight="1"/>
    <row r="2475" ht="17.149999999999999" customHeight="1"/>
    <row r="2476" ht="17.149999999999999" customHeight="1"/>
    <row r="2477" ht="17.149999999999999" customHeight="1"/>
    <row r="2478" ht="24" customHeight="1"/>
    <row r="2479" ht="17.149999999999999" customHeight="1"/>
    <row r="2480" ht="17.149999999999999" customHeight="1"/>
    <row r="2481" ht="24" customHeight="1"/>
    <row r="2482" ht="24" customHeight="1"/>
    <row r="2483" ht="17.149999999999999" customHeight="1"/>
    <row r="2484" ht="17.149999999999999" customHeight="1"/>
    <row r="2485" ht="24" customHeight="1"/>
    <row r="2486" ht="24" customHeight="1"/>
    <row r="2487" ht="17.149999999999999" customHeight="1"/>
    <row r="2488" ht="24" customHeight="1"/>
    <row r="2489" ht="17.149999999999999" customHeight="1"/>
    <row r="2490" ht="24" customHeight="1"/>
    <row r="2491" ht="24" customHeight="1"/>
    <row r="2492" ht="24" customHeight="1"/>
    <row r="2493" ht="24" customHeight="1"/>
    <row r="2494" ht="24" customHeight="1"/>
    <row r="2495" ht="15" customHeight="1"/>
    <row r="2496" ht="17.149999999999999" customHeight="1"/>
    <row r="2497" ht="17.149999999999999" customHeight="1"/>
    <row r="2498" ht="24" customHeight="1"/>
    <row r="2499" ht="17.149999999999999" customHeight="1"/>
    <row r="2500" ht="24" customHeight="1"/>
    <row r="2501" ht="24" customHeight="1"/>
    <row r="2502" ht="15" customHeight="1"/>
    <row r="2503" ht="17.149999999999999" customHeight="1"/>
    <row r="2504" ht="17.149999999999999" customHeight="1"/>
    <row r="2505" ht="17.149999999999999" customHeight="1"/>
    <row r="2506" ht="24" customHeight="1"/>
    <row r="2507" ht="17.149999999999999" customHeight="1"/>
    <row r="2508" ht="24" customHeight="1"/>
    <row r="2509" ht="24" customHeight="1"/>
    <row r="2510" ht="24" customHeight="1"/>
    <row r="2511" ht="24" customHeight="1"/>
    <row r="2512" ht="24" customHeight="1"/>
    <row r="2513" ht="17.149999999999999" customHeight="1"/>
    <row r="2514" ht="24" customHeight="1"/>
    <row r="2515" ht="24" customHeight="1"/>
    <row r="2516" ht="24" customHeight="1"/>
    <row r="2517" ht="17.149999999999999" customHeight="1"/>
    <row r="2518" ht="24" customHeight="1"/>
    <row r="2519" ht="24" customHeight="1"/>
    <row r="2520" ht="17.149999999999999" customHeight="1"/>
    <row r="2521" ht="17.149999999999999" customHeight="1"/>
    <row r="2522" ht="24" customHeight="1"/>
    <row r="2523" ht="24" customHeight="1"/>
    <row r="2524" ht="24" customHeight="1"/>
    <row r="2525" ht="17.149999999999999" customHeight="1"/>
    <row r="2526" ht="24" customHeight="1"/>
    <row r="2527" ht="24" customHeight="1"/>
    <row r="2528" ht="17.149999999999999" customHeight="1"/>
    <row r="2529" ht="15" customHeight="1"/>
    <row r="2530" ht="15" customHeight="1"/>
    <row r="2531" ht="15" customHeight="1"/>
    <row r="2532" ht="24" customHeight="1"/>
    <row r="2533" ht="17.149999999999999" customHeight="1"/>
    <row r="2534" ht="17.149999999999999" customHeight="1"/>
    <row r="2535" ht="17.149999999999999" customHeight="1"/>
    <row r="2536" ht="24" customHeight="1"/>
    <row r="2537" ht="24" customHeight="1"/>
    <row r="2538" ht="24" customHeight="1"/>
    <row r="2539" ht="15" customHeight="1"/>
    <row r="2540" ht="17.149999999999999" customHeight="1"/>
    <row r="2541" ht="24" customHeight="1"/>
    <row r="2542" ht="24" customHeight="1"/>
    <row r="2543" ht="17.149999999999999" customHeight="1"/>
    <row r="2544" ht="17.149999999999999" customHeight="1"/>
    <row r="2545" ht="24" customHeight="1"/>
    <row r="2546" ht="17.149999999999999" customHeight="1"/>
    <row r="2547" ht="17.149999999999999" customHeight="1"/>
    <row r="2548" ht="17.149999999999999" customHeight="1"/>
    <row r="2549" ht="24" customHeight="1"/>
    <row r="2550" ht="17.149999999999999" customHeight="1"/>
    <row r="2551" ht="15" customHeight="1"/>
    <row r="2552" ht="15" customHeight="1"/>
    <row r="2553" ht="24" customHeight="1"/>
    <row r="2554" ht="15" customHeight="1"/>
    <row r="2555" ht="17.149999999999999" customHeight="1"/>
    <row r="2556" ht="17.149999999999999" customHeight="1"/>
    <row r="2557" ht="17.149999999999999" customHeight="1"/>
    <row r="2558" ht="17.149999999999999" customHeight="1"/>
    <row r="2559" ht="24" customHeight="1"/>
    <row r="2560" ht="24" customHeight="1"/>
    <row r="2561" ht="17.149999999999999" customHeight="1"/>
    <row r="2562" ht="17.149999999999999" customHeight="1"/>
    <row r="2563" ht="24" customHeight="1"/>
    <row r="2564" ht="24" customHeight="1"/>
    <row r="2565" ht="17.149999999999999" customHeight="1"/>
    <row r="2566" ht="24" customHeight="1"/>
    <row r="2567" ht="15" customHeight="1"/>
    <row r="2568" ht="17.149999999999999" customHeight="1"/>
    <row r="2569" ht="17.149999999999999" customHeight="1"/>
    <row r="2570" ht="24" customHeight="1"/>
    <row r="2571" ht="24" customHeight="1"/>
    <row r="2572" ht="24" customHeight="1"/>
    <row r="2573" ht="17.149999999999999" customHeight="1"/>
    <row r="2574" ht="17.149999999999999" customHeight="1"/>
    <row r="2575" ht="15" customHeight="1"/>
    <row r="2576" ht="24" customHeight="1"/>
    <row r="2577" ht="17.149999999999999" customHeight="1"/>
    <row r="2578" ht="24" customHeight="1"/>
    <row r="2579" ht="24" customHeight="1"/>
    <row r="2580" ht="17.149999999999999" customHeight="1"/>
    <row r="2581" ht="24" customHeight="1"/>
    <row r="2582" ht="17.149999999999999" customHeight="1"/>
    <row r="2583" ht="17.149999999999999" customHeight="1"/>
    <row r="2584" ht="17.149999999999999" customHeight="1"/>
    <row r="2585" ht="24" customHeight="1"/>
    <row r="2586" ht="17.149999999999999" customHeight="1"/>
    <row r="2587" ht="24" customHeight="1"/>
    <row r="2588" ht="15" customHeight="1"/>
    <row r="2589" ht="17.149999999999999" customHeight="1"/>
    <row r="2590" ht="24" customHeight="1"/>
    <row r="2591" ht="17.149999999999999" customHeight="1"/>
    <row r="2592" ht="24" customHeight="1"/>
    <row r="2593" ht="15" customHeight="1"/>
    <row r="2594" ht="15" customHeight="1"/>
    <row r="2595" ht="24" customHeight="1"/>
    <row r="2596" ht="24" customHeight="1"/>
    <row r="2597" ht="17.149999999999999" customHeight="1"/>
    <row r="2598" ht="24" customHeight="1"/>
    <row r="2599" ht="24" customHeight="1"/>
    <row r="2600" ht="24" customHeight="1"/>
    <row r="2601" ht="17.149999999999999" customHeight="1"/>
    <row r="2602" ht="15" customHeight="1"/>
    <row r="2603" ht="17.149999999999999" customHeight="1"/>
    <row r="2604" ht="17.149999999999999" customHeight="1"/>
    <row r="2605" ht="17.149999999999999" customHeight="1"/>
    <row r="2606" ht="17.149999999999999" customHeight="1"/>
    <row r="2607" ht="15" customHeight="1"/>
    <row r="2608" ht="15" customHeight="1"/>
    <row r="2609" ht="17.149999999999999" customHeight="1"/>
    <row r="2610" ht="24" customHeight="1"/>
    <row r="2611" ht="17.149999999999999" customHeight="1"/>
    <row r="2612" ht="17.149999999999999" customHeight="1"/>
    <row r="2613" ht="17.149999999999999" customHeight="1"/>
    <row r="2614" ht="17.149999999999999" customHeight="1"/>
    <row r="2615" ht="24" customHeight="1"/>
    <row r="2616" ht="17.149999999999999" customHeight="1"/>
    <row r="2617" ht="17.149999999999999" customHeight="1"/>
    <row r="2618" ht="24" customHeight="1"/>
    <row r="2619" ht="17.149999999999999" customHeight="1"/>
    <row r="2620" ht="17.149999999999999" customHeight="1"/>
    <row r="2621" ht="24" customHeight="1"/>
    <row r="2622" ht="15" customHeight="1"/>
    <row r="2623" ht="15" customHeight="1"/>
    <row r="2624" ht="15" customHeight="1"/>
    <row r="2625" ht="24" customHeight="1"/>
    <row r="2626" ht="24" customHeight="1"/>
    <row r="2627" ht="24" customHeight="1"/>
    <row r="2628" ht="24" customHeight="1"/>
    <row r="2629" ht="17.149999999999999" customHeight="1"/>
    <row r="2630" ht="24" customHeight="1"/>
    <row r="2631" ht="17.149999999999999" customHeight="1"/>
    <row r="2632" ht="15" customHeight="1"/>
    <row r="2633" ht="17.149999999999999" customHeight="1"/>
    <row r="2634" ht="17.149999999999999" customHeight="1"/>
    <row r="2635" ht="17.149999999999999" customHeight="1"/>
    <row r="2636" ht="17.149999999999999" customHeight="1"/>
    <row r="2637" ht="17.149999999999999" customHeight="1"/>
    <row r="2638" ht="17.149999999999999" customHeight="1"/>
    <row r="2639" ht="24" customHeight="1"/>
    <row r="2640" ht="17.149999999999999" customHeight="1"/>
    <row r="2641" ht="17.149999999999999" customHeight="1"/>
    <row r="2642" ht="24" customHeight="1"/>
    <row r="2643" ht="24" customHeight="1"/>
    <row r="2644" ht="24" customHeight="1"/>
    <row r="2645" ht="24" customHeight="1"/>
    <row r="2646" ht="17.149999999999999" customHeight="1"/>
    <row r="2647" ht="24" customHeight="1"/>
    <row r="2648" ht="24" customHeight="1"/>
    <row r="2649" ht="24" customHeight="1"/>
    <row r="2650" ht="24" customHeight="1"/>
    <row r="2651" ht="17.149999999999999" customHeight="1"/>
    <row r="2652" ht="24" customHeight="1"/>
    <row r="2653" ht="24" customHeight="1"/>
    <row r="2654" ht="15" customHeight="1"/>
    <row r="2655" ht="15" customHeight="1"/>
    <row r="2656" ht="17.149999999999999" customHeight="1"/>
    <row r="2657" ht="24" customHeight="1"/>
    <row r="2658" ht="17.149999999999999" customHeight="1"/>
    <row r="2659" ht="17.149999999999999" customHeight="1"/>
    <row r="2660" ht="24" customHeight="1"/>
    <row r="2661" ht="24" customHeight="1"/>
    <row r="2662" ht="17.149999999999999" customHeight="1"/>
    <row r="2663" ht="24" customHeight="1"/>
    <row r="2664" ht="24" customHeight="1"/>
    <row r="2665" ht="17.149999999999999" customHeight="1"/>
    <row r="2666" ht="17.149999999999999" customHeight="1"/>
    <row r="2667" ht="24" customHeight="1"/>
    <row r="2668" ht="17.149999999999999" customHeight="1"/>
    <row r="2669" ht="24" customHeight="1"/>
    <row r="2670" ht="17.149999999999999" customHeight="1"/>
    <row r="2671" ht="24" customHeight="1"/>
    <row r="2672" ht="31" customHeight="1"/>
    <row r="2673" ht="24" customHeight="1"/>
    <row r="2674" ht="24" customHeight="1"/>
    <row r="2675" ht="24" customHeight="1"/>
    <row r="2676" ht="24" customHeight="1"/>
    <row r="2677" ht="24" customHeight="1"/>
    <row r="2678" ht="17.149999999999999" customHeight="1"/>
    <row r="2679" ht="24" customHeight="1"/>
    <row r="2680" ht="17.149999999999999" customHeight="1"/>
    <row r="2681" ht="24" customHeight="1"/>
    <row r="2682" ht="15" customHeight="1"/>
    <row r="2683" ht="24" customHeight="1"/>
    <row r="2684" ht="17.149999999999999" customHeight="1"/>
    <row r="2685" ht="24" customHeight="1"/>
    <row r="2686" ht="24" customHeight="1"/>
    <row r="2687" ht="24" customHeight="1"/>
    <row r="2688" ht="24" customHeight="1"/>
    <row r="2689" ht="17.149999999999999" customHeight="1"/>
    <row r="2690" ht="17.149999999999999" customHeight="1"/>
    <row r="2691" ht="17.149999999999999" customHeight="1"/>
    <row r="2692" ht="17.149999999999999" customHeight="1"/>
    <row r="2693" ht="17.149999999999999" customHeight="1"/>
    <row r="2694" ht="17.149999999999999" customHeight="1"/>
    <row r="2695" ht="17.149999999999999" customHeight="1"/>
    <row r="2696" ht="17.149999999999999" customHeight="1"/>
    <row r="2697" ht="17.149999999999999" customHeight="1"/>
    <row r="2698" ht="17.149999999999999" customHeight="1"/>
    <row r="2699" ht="17.149999999999999" customHeight="1"/>
    <row r="2700" ht="17.149999999999999" customHeight="1"/>
    <row r="2701" ht="24" customHeight="1"/>
    <row r="2702" ht="17.149999999999999" customHeight="1"/>
    <row r="2703" ht="24" customHeight="1"/>
    <row r="2704" ht="17.149999999999999" customHeight="1"/>
    <row r="2705" ht="17.149999999999999" customHeight="1"/>
    <row r="2706" ht="17.149999999999999" customHeight="1"/>
    <row r="2707" ht="17.149999999999999" customHeight="1"/>
    <row r="2708" ht="17.149999999999999" customHeight="1"/>
    <row r="2709" ht="24" customHeight="1"/>
    <row r="2710" ht="17.149999999999999" customHeight="1"/>
    <row r="2711" ht="17.149999999999999" customHeight="1"/>
    <row r="2712" ht="24" customHeight="1"/>
    <row r="2713" ht="24" customHeight="1"/>
    <row r="2714" ht="24" customHeight="1"/>
    <row r="2715" ht="17.149999999999999" customHeight="1"/>
    <row r="2716" ht="17.149999999999999" customHeight="1"/>
    <row r="2717" ht="17.149999999999999" customHeight="1"/>
    <row r="2718" ht="24" customHeight="1"/>
    <row r="2719" ht="24" customHeight="1"/>
    <row r="2720" ht="24" customHeight="1"/>
    <row r="2721" ht="24" customHeight="1"/>
    <row r="2722" ht="17.149999999999999" customHeight="1"/>
    <row r="2723" ht="24" customHeight="1"/>
    <row r="2724" ht="24" customHeight="1"/>
    <row r="2725" ht="17.149999999999999" customHeight="1"/>
    <row r="2726" ht="24" customHeight="1"/>
    <row r="2727" ht="24" customHeight="1"/>
    <row r="2728" ht="24" customHeight="1"/>
    <row r="2729" ht="17.149999999999999" customHeight="1"/>
    <row r="2730" ht="24" customHeight="1"/>
    <row r="2731" ht="24" customHeight="1"/>
    <row r="2732" ht="24" customHeight="1"/>
    <row r="2733" ht="24" customHeight="1"/>
    <row r="2734" ht="17.149999999999999" customHeight="1"/>
    <row r="2735" ht="24" customHeight="1"/>
    <row r="2736" ht="24" customHeight="1"/>
    <row r="2737" ht="24" customHeight="1"/>
    <row r="2738" ht="24" customHeight="1"/>
    <row r="2739" ht="24" customHeight="1"/>
    <row r="2740" ht="17.149999999999999" customHeight="1"/>
    <row r="2741" ht="24" customHeight="1"/>
    <row r="2742" ht="24" customHeight="1"/>
    <row r="2743" ht="24" customHeight="1"/>
    <row r="2744" ht="17.149999999999999" customHeight="1"/>
    <row r="2745" ht="17.149999999999999" customHeight="1"/>
    <row r="2746" ht="17.149999999999999" customHeight="1"/>
    <row r="2747" ht="24" customHeight="1"/>
    <row r="2748" ht="24" customHeight="1"/>
    <row r="2749" ht="24" customHeight="1"/>
    <row r="2750" ht="17.149999999999999" customHeight="1"/>
    <row r="2751" ht="17.149999999999999" customHeight="1"/>
    <row r="2752" ht="24" customHeight="1"/>
    <row r="2753" ht="24" customHeight="1"/>
    <row r="2754" ht="15" customHeight="1"/>
    <row r="2755" ht="17.149999999999999" customHeight="1"/>
    <row r="2756" ht="17.149999999999999" customHeight="1"/>
    <row r="2757" ht="24" customHeight="1"/>
    <row r="2758" ht="24" customHeight="1"/>
    <row r="2759" ht="15" customHeight="1"/>
    <row r="2760" ht="24" customHeight="1"/>
    <row r="2761" ht="17.149999999999999" customHeight="1"/>
    <row r="2762" ht="17.149999999999999" customHeight="1"/>
    <row r="2763" ht="17.149999999999999" customHeight="1"/>
    <row r="2764" ht="17.149999999999999" customHeight="1"/>
    <row r="2765" ht="17.149999999999999" customHeight="1"/>
    <row r="2766" ht="17.149999999999999" customHeight="1"/>
    <row r="2767" ht="17.149999999999999" customHeight="1"/>
    <row r="2768" ht="17.149999999999999" customHeight="1"/>
    <row r="2769" ht="17.149999999999999" customHeight="1"/>
    <row r="2770" ht="17.149999999999999" customHeight="1"/>
    <row r="2771" ht="17.149999999999999" customHeight="1"/>
    <row r="2772" ht="24" customHeight="1"/>
    <row r="2773" ht="17.149999999999999" customHeight="1"/>
    <row r="2774" ht="17.149999999999999" customHeight="1"/>
    <row r="2775" ht="24" customHeight="1"/>
    <row r="2776" ht="17.149999999999999" customHeight="1"/>
    <row r="2777" ht="17.149999999999999" customHeight="1"/>
    <row r="2778" ht="17.149999999999999" customHeight="1"/>
    <row r="2779" ht="17.149999999999999" customHeight="1"/>
    <row r="2780" ht="17.149999999999999" customHeight="1"/>
    <row r="2781" ht="24" customHeight="1"/>
    <row r="2782" ht="17.149999999999999" customHeight="1"/>
    <row r="2783" ht="24" customHeight="1"/>
    <row r="2784" ht="24" customHeight="1"/>
    <row r="2785" ht="24" customHeight="1"/>
    <row r="2786" ht="17.149999999999999" customHeight="1"/>
    <row r="2787" ht="17.149999999999999" customHeight="1"/>
    <row r="2788" ht="17.149999999999999" customHeight="1"/>
    <row r="2789" ht="17.149999999999999" customHeight="1"/>
    <row r="2790" ht="24" customHeight="1"/>
    <row r="2791" ht="24" customHeight="1"/>
    <row r="2792" ht="24" customHeight="1"/>
    <row r="2793" ht="24" customHeight="1"/>
    <row r="2794" ht="17.149999999999999" customHeight="1"/>
    <row r="2795" ht="17.149999999999999" customHeight="1"/>
    <row r="2796" ht="17.149999999999999" customHeight="1"/>
    <row r="2797" ht="24" customHeight="1"/>
    <row r="2798" ht="17.149999999999999" customHeight="1"/>
    <row r="2799" ht="17.149999999999999" customHeight="1"/>
    <row r="2800" ht="17.149999999999999" customHeight="1"/>
    <row r="2801" ht="17.149999999999999" customHeight="1"/>
    <row r="2802" ht="17.149999999999999" customHeight="1"/>
    <row r="2803" ht="17.149999999999999" customHeight="1"/>
    <row r="2804" ht="17.149999999999999" customHeight="1"/>
    <row r="2805" ht="17.149999999999999" customHeight="1"/>
    <row r="2806" ht="24" customHeight="1"/>
    <row r="2807" ht="17.149999999999999" customHeight="1"/>
    <row r="2808" ht="24" customHeight="1"/>
    <row r="2809" ht="24" customHeight="1"/>
    <row r="2810" ht="17.149999999999999" customHeight="1"/>
    <row r="2811" ht="17.149999999999999" customHeight="1"/>
    <row r="2812" ht="24" customHeight="1"/>
    <row r="2813" ht="17.149999999999999" customHeight="1"/>
    <row r="2814" ht="24" customHeight="1"/>
    <row r="2815" ht="24" customHeight="1"/>
    <row r="2816" ht="17.149999999999999" customHeight="1"/>
    <row r="2817" ht="24" customHeight="1"/>
    <row r="2818" ht="17.149999999999999" customHeight="1"/>
    <row r="2819" ht="24" customHeight="1"/>
    <row r="2820" ht="17.149999999999999" customHeight="1"/>
    <row r="2821" ht="24" customHeight="1"/>
    <row r="2822" ht="24" customHeight="1"/>
    <row r="2823" ht="24" customHeight="1"/>
    <row r="2824" ht="17.149999999999999" customHeight="1"/>
    <row r="2825" ht="24" customHeight="1"/>
    <row r="2826" ht="24" customHeight="1"/>
    <row r="2827" ht="24" customHeight="1"/>
    <row r="2828" ht="24" customHeight="1"/>
    <row r="2829" ht="24" customHeight="1"/>
    <row r="2830" ht="24" customHeight="1"/>
    <row r="2831" ht="17.149999999999999" customHeight="1"/>
    <row r="2832" ht="24" customHeight="1"/>
    <row r="2833" ht="24" customHeight="1"/>
    <row r="2834" ht="17.149999999999999" customHeight="1"/>
    <row r="2835" ht="17.149999999999999" customHeight="1"/>
    <row r="2836" ht="17.149999999999999" customHeight="1"/>
    <row r="2837" ht="24" customHeight="1"/>
    <row r="2838" ht="24" customHeight="1"/>
    <row r="2839" ht="24" customHeight="1"/>
    <row r="2840" ht="17.149999999999999" customHeight="1"/>
    <row r="2841" ht="17.149999999999999" customHeight="1"/>
    <row r="2842" ht="17.149999999999999" customHeight="1"/>
    <row r="2843" ht="24" customHeight="1"/>
    <row r="2844" ht="24" customHeight="1"/>
    <row r="2845" ht="24" customHeight="1"/>
    <row r="2846" ht="24" customHeight="1"/>
    <row r="2847" ht="24" customHeight="1"/>
    <row r="2848" ht="24" customHeight="1"/>
    <row r="2849" ht="17.149999999999999" customHeight="1"/>
    <row r="2850" ht="15" customHeight="1"/>
    <row r="2851" ht="15" customHeight="1"/>
    <row r="2852" ht="17.149999999999999" customHeight="1"/>
    <row r="2853" ht="17.149999999999999" customHeight="1"/>
    <row r="2854" ht="17.149999999999999" customHeight="1"/>
    <row r="2855" ht="17.149999999999999" customHeight="1"/>
    <row r="2856" ht="24" customHeight="1"/>
    <row r="2857" ht="15" customHeight="1"/>
    <row r="2858" ht="24" customHeight="1"/>
    <row r="2859" ht="24" customHeight="1"/>
    <row r="2860" ht="17.149999999999999" customHeight="1"/>
    <row r="2861" ht="24" customHeight="1"/>
    <row r="2862" ht="24" customHeight="1"/>
    <row r="2863" ht="15" customHeight="1"/>
    <row r="2864" ht="17.149999999999999" customHeight="1"/>
    <row r="2865" ht="24" customHeight="1"/>
    <row r="2866" ht="17.149999999999999" customHeight="1"/>
    <row r="2867" ht="17.149999999999999" customHeight="1"/>
    <row r="2868" ht="15" customHeight="1"/>
    <row r="2869" ht="17.149999999999999" customHeight="1"/>
    <row r="2870" ht="15" customHeight="1"/>
    <row r="2871" ht="24" customHeight="1"/>
    <row r="2872" ht="17.149999999999999" customHeight="1"/>
    <row r="2873" ht="17.149999999999999" customHeight="1"/>
    <row r="2874" ht="24" customHeight="1"/>
    <row r="2875" ht="15" customHeight="1"/>
    <row r="2876" ht="24" customHeight="1"/>
    <row r="2877" ht="24" customHeight="1"/>
    <row r="2878" ht="17.149999999999999" customHeight="1"/>
    <row r="2879" ht="15" customHeight="1"/>
    <row r="2880" ht="17.149999999999999" customHeight="1"/>
    <row r="2881" ht="17.149999999999999" customHeight="1"/>
    <row r="2882" ht="24" customHeight="1"/>
    <row r="2883" ht="24" customHeight="1"/>
    <row r="2884" ht="17.149999999999999" customHeight="1"/>
    <row r="2885" ht="15" customHeight="1"/>
    <row r="2886" ht="24" customHeight="1"/>
    <row r="2887" ht="24" customHeight="1"/>
    <row r="2888" ht="24" customHeight="1"/>
    <row r="2889" ht="17.149999999999999" customHeight="1"/>
    <row r="2890" ht="17.149999999999999" customHeight="1"/>
    <row r="2891" ht="15" customHeight="1"/>
    <row r="2892" ht="15" customHeight="1"/>
    <row r="2893" ht="17.149999999999999" customHeight="1"/>
    <row r="2894" ht="15" customHeight="1"/>
    <row r="2895" ht="15" customHeight="1"/>
    <row r="2896" ht="15" customHeight="1"/>
    <row r="2897" ht="24" customHeight="1"/>
    <row r="2898" ht="17.149999999999999" customHeight="1"/>
    <row r="2899" ht="17.149999999999999" customHeight="1"/>
    <row r="2900" ht="17.149999999999999" customHeight="1"/>
    <row r="2901" ht="24" customHeight="1"/>
    <row r="2902" ht="17.149999999999999" customHeight="1"/>
    <row r="2903" ht="24" customHeight="1"/>
    <row r="2904" ht="24" customHeight="1"/>
    <row r="2905" ht="24" customHeight="1"/>
    <row r="2906" ht="24" customHeight="1"/>
    <row r="2907" ht="24" customHeight="1"/>
    <row r="2908" ht="15" customHeight="1"/>
    <row r="2909" ht="17.149999999999999" customHeight="1"/>
    <row r="2910" ht="24" customHeight="1"/>
    <row r="2911" ht="15" customHeight="1"/>
    <row r="2912" ht="17.149999999999999" customHeight="1"/>
    <row r="2913" ht="15" customHeight="1"/>
    <row r="2914" ht="24" customHeight="1"/>
    <row r="2915" ht="17.149999999999999" customHeight="1"/>
    <row r="2916" ht="24" customHeight="1"/>
    <row r="2917" ht="24" customHeight="1"/>
    <row r="2918" ht="17.149999999999999" customHeight="1"/>
    <row r="2919" ht="15" customHeight="1"/>
    <row r="2920" ht="17.149999999999999" customHeight="1"/>
    <row r="2921" ht="15" customHeight="1"/>
    <row r="2922" ht="17.149999999999999" customHeight="1"/>
    <row r="2923" ht="15" customHeight="1"/>
    <row r="2924" ht="17.149999999999999" customHeight="1"/>
    <row r="2925" ht="17.149999999999999" customHeight="1"/>
    <row r="2926" ht="17.149999999999999" customHeight="1"/>
    <row r="2927" ht="15" customHeight="1"/>
    <row r="2928" ht="17.149999999999999" customHeight="1"/>
    <row r="2929" ht="17.149999999999999" customHeight="1"/>
    <row r="2930" ht="17.149999999999999" customHeight="1"/>
    <row r="2931" ht="17.149999999999999" customHeight="1"/>
    <row r="2932" ht="17.149999999999999" customHeight="1"/>
    <row r="2933" ht="17.149999999999999" customHeight="1"/>
    <row r="2934" ht="17.149999999999999" customHeight="1"/>
    <row r="2935" ht="17.149999999999999" customHeight="1"/>
    <row r="2936" ht="17.149999999999999" customHeight="1"/>
    <row r="2937" ht="17.149999999999999" customHeight="1"/>
    <row r="2938" ht="17.149999999999999" customHeight="1"/>
    <row r="2939" ht="17.149999999999999" customHeight="1"/>
    <row r="2940" ht="17.149999999999999" customHeight="1"/>
    <row r="2941" ht="24" customHeight="1"/>
    <row r="2942" ht="15" customHeight="1"/>
    <row r="2943" ht="17.149999999999999" customHeight="1"/>
    <row r="2944" ht="17.149999999999999" customHeight="1"/>
    <row r="2945" ht="17.149999999999999" customHeight="1"/>
    <row r="2946" ht="24" customHeight="1"/>
    <row r="2947" ht="17.149999999999999" customHeight="1"/>
    <row r="2948" ht="17.149999999999999" customHeight="1"/>
    <row r="2949" ht="24" customHeight="1"/>
    <row r="2950" ht="24" customHeight="1"/>
    <row r="2951" ht="17.149999999999999" customHeight="1"/>
    <row r="2952" ht="24" customHeight="1"/>
    <row r="2953" ht="24" customHeight="1"/>
    <row r="2954" ht="24" customHeight="1"/>
    <row r="2955" ht="24" customHeight="1"/>
    <row r="2956" ht="31" customHeight="1"/>
    <row r="2957" ht="17.149999999999999" customHeight="1"/>
    <row r="2958" ht="15" customHeight="1"/>
    <row r="2959" ht="17.149999999999999" customHeight="1"/>
    <row r="2960" ht="24" customHeight="1"/>
    <row r="2961" ht="24" customHeight="1"/>
    <row r="2962" ht="17.149999999999999" customHeight="1"/>
    <row r="2963" ht="15" customHeight="1"/>
    <row r="2964" ht="24" customHeight="1"/>
    <row r="2965" ht="24" customHeight="1"/>
    <row r="2966" ht="24" customHeight="1"/>
    <row r="2967" ht="24" customHeight="1"/>
    <row r="2968" ht="15" customHeight="1"/>
    <row r="2969" ht="17.149999999999999" customHeight="1"/>
    <row r="2970" ht="24" customHeight="1"/>
    <row r="2971" ht="17.149999999999999" customHeight="1"/>
    <row r="2972" ht="17.149999999999999" customHeight="1"/>
    <row r="2973" ht="24" customHeight="1"/>
    <row r="2974" ht="15" customHeight="1"/>
    <row r="2975" ht="17.149999999999999" customHeight="1"/>
    <row r="2976" ht="17.149999999999999" customHeight="1"/>
    <row r="2977" ht="17.149999999999999" customHeight="1"/>
    <row r="2978" ht="24" customHeight="1"/>
    <row r="2979" ht="17.149999999999999" customHeight="1"/>
    <row r="2980" ht="17.149999999999999" customHeight="1"/>
    <row r="2981" ht="24" customHeight="1"/>
    <row r="2982" ht="24" customHeight="1"/>
    <row r="2983" ht="17.149999999999999" customHeight="1"/>
    <row r="2984" ht="24" customHeight="1"/>
    <row r="2985" ht="24" customHeight="1"/>
    <row r="2986" ht="17.149999999999999" customHeight="1"/>
    <row r="2987" ht="24" customHeight="1"/>
    <row r="2988" ht="17.149999999999999" customHeight="1"/>
    <row r="2989" ht="17.149999999999999" customHeight="1"/>
    <row r="2990" ht="17.149999999999999" customHeight="1"/>
    <row r="2991" ht="17.149999999999999" customHeight="1"/>
    <row r="2992" ht="24" customHeight="1"/>
    <row r="2993" ht="15" customHeight="1"/>
    <row r="2994" ht="24" customHeight="1"/>
    <row r="2995" ht="24" customHeight="1"/>
    <row r="2996" ht="17.149999999999999" customHeight="1"/>
    <row r="2997" ht="17.149999999999999" customHeight="1"/>
    <row r="2998" ht="24" customHeight="1"/>
    <row r="2999" ht="24" customHeight="1"/>
    <row r="3000" ht="17.149999999999999" customHeight="1"/>
    <row r="3001" ht="15" customHeight="1"/>
    <row r="3002" ht="17.149999999999999" customHeight="1"/>
    <row r="3003" ht="24" customHeight="1"/>
    <row r="3004" ht="24" customHeight="1"/>
    <row r="3005" ht="17.149999999999999" customHeight="1"/>
    <row r="3006" ht="24" customHeight="1"/>
    <row r="3007" ht="15" customHeight="1"/>
    <row r="3008" ht="15" customHeight="1"/>
    <row r="3009" ht="17.149999999999999" customHeight="1"/>
    <row r="3010" ht="24" customHeight="1"/>
    <row r="3011" ht="17.149999999999999" customHeight="1"/>
    <row r="3012" ht="17.149999999999999" customHeight="1"/>
    <row r="3013" ht="17.149999999999999" customHeight="1"/>
    <row r="3014" ht="24" customHeight="1"/>
    <row r="3015" ht="15" customHeight="1"/>
    <row r="3016" ht="15" customHeight="1"/>
    <row r="3017" ht="17.149999999999999" customHeight="1"/>
    <row r="3018" ht="17.149999999999999" customHeight="1"/>
    <row r="3019" ht="17.149999999999999" customHeight="1"/>
    <row r="3020" ht="17.149999999999999" customHeight="1"/>
    <row r="3021" ht="17.149999999999999" customHeight="1"/>
    <row r="3022" ht="24" customHeight="1"/>
    <row r="3023" ht="15" customHeight="1"/>
    <row r="3024" ht="15" customHeight="1"/>
    <row r="3025" ht="24" customHeight="1"/>
    <row r="3026" ht="24" customHeight="1"/>
    <row r="3027" ht="15" customHeight="1"/>
    <row r="3028" ht="17.149999999999999" customHeight="1"/>
    <row r="3029" ht="17.149999999999999" customHeight="1"/>
    <row r="3030" ht="24" customHeight="1"/>
    <row r="3031" ht="17.149999999999999" customHeight="1"/>
    <row r="3032" ht="17.149999999999999" customHeight="1"/>
    <row r="3033" ht="17.149999999999999" customHeight="1"/>
    <row r="3034" ht="24" customHeight="1"/>
    <row r="3035" ht="17.149999999999999" customHeight="1"/>
    <row r="3036" ht="17.149999999999999" customHeight="1"/>
    <row r="3037" ht="15" customHeight="1"/>
    <row r="3038" ht="24" customHeight="1"/>
    <row r="3039" ht="15" customHeight="1"/>
    <row r="3040" ht="17.149999999999999" customHeight="1"/>
    <row r="3041" ht="17.149999999999999" customHeight="1"/>
    <row r="3042" ht="17.149999999999999" customHeight="1"/>
    <row r="3043" ht="15" customHeight="1"/>
    <row r="3044" ht="17.149999999999999" customHeight="1"/>
    <row r="3045" ht="24" customHeight="1"/>
    <row r="3046" ht="17.149999999999999" customHeight="1"/>
    <row r="3047" ht="24" customHeight="1"/>
    <row r="3048" ht="24" customHeight="1"/>
    <row r="3049" ht="15" customHeight="1"/>
    <row r="3050" ht="24" customHeight="1"/>
    <row r="3051" ht="24" customHeight="1"/>
    <row r="3052" ht="24" customHeight="1"/>
    <row r="3053" ht="24" customHeight="1"/>
    <row r="3054" ht="17.149999999999999" customHeight="1"/>
    <row r="3055" ht="17.149999999999999" customHeight="1"/>
    <row r="3056" ht="24" customHeight="1"/>
    <row r="3057" ht="24" customHeight="1"/>
    <row r="3058" ht="24" customHeight="1"/>
    <row r="3059" ht="17.149999999999999" customHeight="1"/>
    <row r="3060" ht="17.149999999999999" customHeight="1"/>
    <row r="3061" ht="24" customHeight="1"/>
    <row r="3062" ht="17.149999999999999" customHeight="1"/>
    <row r="3063" ht="24" customHeight="1"/>
    <row r="3064" ht="17.149999999999999" customHeight="1"/>
    <row r="3065" ht="24" customHeight="1"/>
    <row r="3066" ht="17.149999999999999" customHeight="1"/>
    <row r="3067" ht="24" customHeight="1"/>
    <row r="3068" ht="17.149999999999999" customHeight="1"/>
    <row r="3069" ht="17.149999999999999" customHeight="1"/>
    <row r="3070" ht="24" customHeight="1"/>
    <row r="3071" ht="15" customHeight="1"/>
    <row r="3072" ht="15" customHeight="1"/>
    <row r="3073" ht="17.149999999999999" customHeight="1"/>
    <row r="3074" ht="24" customHeight="1"/>
    <row r="3075" ht="24" customHeight="1"/>
    <row r="3076" ht="24" customHeight="1"/>
    <row r="3077" ht="24" customHeight="1"/>
    <row r="3078" ht="17.149999999999999" customHeight="1"/>
    <row r="3079" ht="17.149999999999999" customHeight="1"/>
    <row r="3080" ht="24" customHeight="1"/>
    <row r="3081" ht="17.149999999999999" customHeight="1"/>
    <row r="3082" ht="15" customHeight="1"/>
    <row r="3083" ht="17.149999999999999" customHeight="1"/>
    <row r="3084" ht="24" customHeight="1"/>
    <row r="3085" ht="17.149999999999999" customHeight="1"/>
    <row r="3086" ht="24" customHeight="1"/>
    <row r="3087" ht="17.149999999999999" customHeight="1"/>
    <row r="3088" ht="24" customHeight="1"/>
    <row r="3089" ht="15" customHeight="1"/>
    <row r="3090" ht="24" customHeight="1"/>
    <row r="3091" ht="17.149999999999999" customHeight="1"/>
    <row r="3092" ht="15" customHeight="1"/>
    <row r="3093" ht="15" customHeight="1"/>
    <row r="3094" ht="24" customHeight="1"/>
    <row r="3095" ht="24" customHeight="1"/>
    <row r="3096" ht="24" customHeight="1"/>
    <row r="3097" ht="17.149999999999999" customHeight="1"/>
    <row r="3098" ht="17.149999999999999" customHeight="1"/>
    <row r="3099" ht="17.149999999999999" customHeight="1"/>
    <row r="3100" ht="24" customHeight="1"/>
    <row r="3101" ht="15" customHeight="1"/>
    <row r="3102" ht="17.149999999999999" customHeight="1"/>
    <row r="3103" ht="24" customHeight="1"/>
    <row r="3104" ht="24" customHeight="1"/>
    <row r="3105" ht="24" customHeight="1"/>
    <row r="3106" ht="24" customHeight="1"/>
    <row r="3107" ht="17.149999999999999" customHeight="1"/>
    <row r="3108" ht="24" customHeight="1"/>
    <row r="3109" ht="17.149999999999999" customHeight="1"/>
    <row r="3110" ht="17.149999999999999" customHeight="1"/>
    <row r="3111" ht="15" customHeight="1"/>
    <row r="3112" ht="17.149999999999999" customHeight="1"/>
    <row r="3113" ht="17.149999999999999" customHeight="1"/>
    <row r="3114" ht="24" customHeight="1"/>
    <row r="3115" ht="24" customHeight="1"/>
    <row r="3116" ht="24" customHeight="1"/>
    <row r="3117" ht="24" customHeight="1"/>
    <row r="3118" ht="17.149999999999999" customHeight="1"/>
    <row r="3119" ht="24" customHeight="1"/>
    <row r="3120" ht="24" customHeight="1"/>
    <row r="3121" ht="24" customHeight="1"/>
    <row r="3122" ht="24" customHeight="1"/>
    <row r="3123" ht="17.149999999999999" customHeight="1"/>
    <row r="3124" ht="17.149999999999999" customHeight="1"/>
    <row r="3125" ht="17.149999999999999" customHeight="1"/>
    <row r="3126" ht="17.149999999999999" customHeight="1"/>
    <row r="3127" ht="17.149999999999999" customHeight="1"/>
    <row r="3128" ht="17.149999999999999" customHeight="1"/>
    <row r="3129" ht="17.149999999999999" customHeight="1"/>
    <row r="3130" ht="24" customHeight="1"/>
    <row r="3131" ht="24" customHeight="1"/>
    <row r="3132" ht="24" customHeight="1"/>
    <row r="3133" ht="24" customHeight="1"/>
    <row r="3134" ht="24" customHeight="1"/>
    <row r="3135" ht="17.149999999999999" customHeight="1"/>
    <row r="3136" ht="24" customHeight="1"/>
    <row r="3137" ht="17.149999999999999" customHeight="1"/>
    <row r="3138" ht="24" customHeight="1"/>
    <row r="3139" ht="24" customHeight="1"/>
    <row r="3140" ht="24" customHeight="1"/>
    <row r="3141" ht="17.149999999999999" customHeight="1"/>
    <row r="3142" ht="24" customHeight="1"/>
    <row r="3143" ht="24" customHeight="1"/>
    <row r="3144" ht="24" customHeight="1"/>
    <row r="3145" ht="24" customHeight="1"/>
    <row r="3146" ht="24" customHeight="1"/>
    <row r="3147" ht="17.149999999999999" customHeight="1"/>
    <row r="3148" ht="15" customHeight="1"/>
    <row r="3149" ht="17.149999999999999" customHeight="1"/>
    <row r="3150" ht="17.149999999999999" customHeight="1"/>
    <row r="3151" ht="15" customHeight="1"/>
    <row r="3152" ht="24" customHeight="1"/>
    <row r="3153" ht="24" customHeight="1"/>
    <row r="3154" ht="15" customHeight="1"/>
    <row r="3155" ht="15" customHeight="1"/>
    <row r="3156" ht="15" customHeight="1"/>
    <row r="3157" ht="15" customHeight="1"/>
    <row r="3158" ht="15" customHeight="1"/>
    <row r="3159" ht="24" customHeight="1"/>
    <row r="3160" ht="17.149999999999999" customHeight="1"/>
    <row r="3161" ht="17.149999999999999" customHeight="1"/>
    <row r="3162" ht="17.149999999999999" customHeight="1"/>
    <row r="3163" ht="24" customHeight="1"/>
    <row r="3164" ht="17.149999999999999" customHeight="1"/>
    <row r="3165" ht="24" customHeight="1"/>
    <row r="3166" ht="17.149999999999999" customHeight="1"/>
    <row r="3167" ht="17.149999999999999" customHeight="1"/>
    <row r="3168" ht="17.149999999999999" customHeight="1"/>
    <row r="3169" ht="17.149999999999999" customHeight="1"/>
    <row r="3170" ht="17.149999999999999" customHeight="1"/>
    <row r="3171" ht="24" customHeight="1"/>
    <row r="3172" ht="17.149999999999999" customHeight="1"/>
    <row r="3173" ht="17.149999999999999" customHeight="1"/>
    <row r="3174" ht="17.149999999999999" customHeight="1"/>
    <row r="3175" ht="17.149999999999999" customHeight="1"/>
    <row r="3176" ht="24" customHeight="1"/>
    <row r="3177" ht="24" customHeight="1"/>
    <row r="3178" ht="17.149999999999999" customHeight="1"/>
    <row r="3179" ht="17.149999999999999" customHeight="1"/>
    <row r="3180" ht="17.149999999999999" customHeight="1"/>
    <row r="3181" ht="17.149999999999999" customHeight="1"/>
    <row r="3182" ht="17.149999999999999" customHeight="1"/>
    <row r="3183" ht="24" customHeight="1"/>
    <row r="3184" ht="17.149999999999999" customHeight="1"/>
    <row r="3185" ht="17.149999999999999" customHeight="1"/>
    <row r="3186" ht="17.149999999999999" customHeight="1"/>
    <row r="3187" ht="17.149999999999999" customHeight="1"/>
    <row r="3188" ht="17.149999999999999" customHeight="1"/>
    <row r="3189" ht="17.149999999999999" customHeight="1"/>
    <row r="3190" ht="17.149999999999999" customHeight="1"/>
    <row r="3191" ht="17.149999999999999" customHeight="1"/>
    <row r="3192" ht="17.149999999999999" customHeight="1"/>
    <row r="3193" ht="17.149999999999999" customHeight="1"/>
    <row r="3194" ht="17.149999999999999" customHeight="1"/>
    <row r="3195" ht="17.149999999999999" customHeight="1"/>
    <row r="3196" ht="17.149999999999999" customHeight="1"/>
    <row r="3197" ht="24" customHeight="1"/>
    <row r="3198" ht="17.149999999999999" customHeight="1"/>
    <row r="3199" ht="17.149999999999999" customHeight="1"/>
    <row r="3200" ht="24" customHeight="1"/>
    <row r="3201" ht="17.149999999999999" customHeight="1"/>
    <row r="3202" ht="24" customHeight="1"/>
    <row r="3203" ht="17.149999999999999" customHeight="1"/>
    <row r="3204" ht="24" customHeight="1"/>
    <row r="3205" ht="24" customHeight="1"/>
    <row r="3206" ht="17.149999999999999" customHeight="1"/>
    <row r="3207" ht="24" customHeight="1"/>
    <row r="3208" ht="24" customHeight="1"/>
    <row r="3209" ht="24" customHeight="1"/>
    <row r="3210" ht="17.149999999999999" customHeight="1"/>
    <row r="3211" ht="17.149999999999999" customHeight="1"/>
    <row r="3212" ht="17.149999999999999" customHeight="1"/>
    <row r="3213" ht="17.149999999999999" customHeight="1"/>
    <row r="3214" ht="17.149999999999999" customHeight="1"/>
    <row r="3215" ht="17.149999999999999" customHeight="1"/>
    <row r="3216" ht="17.149999999999999" customHeight="1"/>
    <row r="3217" ht="17.149999999999999" customHeight="1"/>
    <row r="3218" ht="17.149999999999999" customHeight="1"/>
    <row r="3219" ht="24" customHeight="1"/>
    <row r="3220" ht="17.149999999999999" customHeight="1"/>
    <row r="3221" ht="17.149999999999999" customHeight="1"/>
    <row r="3222" ht="24" customHeight="1"/>
    <row r="3223" ht="17.149999999999999" customHeight="1"/>
    <row r="3224" ht="24" customHeight="1"/>
    <row r="3225" ht="17.149999999999999" customHeight="1"/>
    <row r="3226" ht="24" customHeight="1"/>
    <row r="3227" ht="17.149999999999999" customHeight="1"/>
    <row r="3228" ht="24" customHeight="1"/>
    <row r="3229" ht="24" customHeight="1"/>
    <row r="3230" ht="17.149999999999999" customHeight="1"/>
    <row r="3231" ht="17.149999999999999" customHeight="1"/>
    <row r="3232" ht="24" customHeight="1"/>
    <row r="3233" ht="24" customHeight="1"/>
    <row r="3234" ht="24" customHeight="1"/>
    <row r="3235" ht="17.149999999999999" customHeight="1"/>
    <row r="3236" ht="17.149999999999999" customHeight="1"/>
    <row r="3237" ht="17.149999999999999" customHeight="1"/>
    <row r="3238" ht="17.149999999999999" customHeight="1"/>
    <row r="3239" ht="17.149999999999999" customHeight="1"/>
    <row r="3240" ht="17.149999999999999" customHeight="1"/>
    <row r="3241" ht="24" customHeight="1"/>
    <row r="3242" ht="17.149999999999999" customHeight="1"/>
    <row r="3243" ht="17.149999999999999" customHeight="1"/>
    <row r="3244" ht="24" customHeight="1"/>
    <row r="3245" ht="24" customHeight="1"/>
    <row r="3246" ht="17.149999999999999" customHeight="1"/>
    <row r="3247" ht="17.149999999999999" customHeight="1"/>
    <row r="3248" ht="24" customHeight="1"/>
    <row r="3249" ht="17.149999999999999" customHeight="1"/>
    <row r="3250" ht="24" customHeight="1"/>
    <row r="3251" ht="24" customHeight="1"/>
    <row r="3252" ht="17.149999999999999" customHeight="1"/>
    <row r="3253" ht="17.149999999999999" customHeight="1"/>
    <row r="3254" ht="17.149999999999999" customHeight="1"/>
    <row r="3255" ht="24" customHeight="1"/>
    <row r="3256" ht="17.149999999999999" customHeight="1"/>
    <row r="3257" ht="24" customHeight="1"/>
    <row r="3258" ht="24" customHeight="1"/>
    <row r="3259" ht="17.149999999999999" customHeight="1"/>
    <row r="3260" ht="24" customHeight="1"/>
    <row r="3261" ht="24" customHeight="1"/>
    <row r="3262" ht="24" customHeight="1"/>
    <row r="3263" ht="24" customHeight="1"/>
    <row r="3264" ht="17.149999999999999" customHeight="1"/>
    <row r="3265" ht="24" customHeight="1"/>
    <row r="3266" ht="15" customHeight="1"/>
    <row r="3267" ht="17.149999999999999" customHeight="1"/>
    <row r="3268" ht="17.149999999999999" customHeight="1"/>
    <row r="3269" ht="17.149999999999999" customHeight="1"/>
    <row r="3270" ht="17.149999999999999" customHeight="1"/>
    <row r="3271" ht="17.149999999999999" customHeight="1"/>
    <row r="3272" ht="17.149999999999999" customHeight="1"/>
    <row r="3273" ht="24" customHeight="1"/>
    <row r="3274" ht="24" customHeight="1"/>
    <row r="3275" ht="24" customHeight="1"/>
    <row r="3276" ht="17.149999999999999" customHeight="1"/>
    <row r="3277" ht="24" customHeight="1"/>
    <row r="3278" ht="24" customHeight="1"/>
    <row r="3279" ht="17.149999999999999" customHeight="1"/>
    <row r="3280" ht="17.149999999999999" customHeight="1"/>
    <row r="3281" ht="24" customHeight="1"/>
    <row r="3282" ht="17.149999999999999" customHeight="1"/>
    <row r="3283" ht="17.149999999999999" customHeight="1"/>
    <row r="3284" ht="17.149999999999999" customHeight="1"/>
    <row r="3285" ht="24" customHeight="1"/>
    <row r="3286" ht="17.149999999999999" customHeight="1"/>
    <row r="3287" ht="17.149999999999999" customHeight="1"/>
    <row r="3288" ht="17.149999999999999" customHeight="1"/>
    <row r="3289" ht="17.149999999999999" customHeight="1"/>
    <row r="3290" ht="17.149999999999999" customHeight="1"/>
    <row r="3291" ht="17.149999999999999" customHeight="1"/>
    <row r="3292" ht="17.149999999999999" customHeight="1"/>
    <row r="3293" ht="24" customHeight="1"/>
    <row r="3294" ht="24" customHeight="1"/>
    <row r="3295" ht="17.149999999999999" customHeight="1"/>
    <row r="3296" ht="17.149999999999999" customHeight="1"/>
    <row r="3297" ht="24" customHeight="1"/>
    <row r="3298" ht="24" customHeight="1"/>
    <row r="3299" ht="24" customHeight="1"/>
    <row r="3300" ht="17.149999999999999" customHeight="1"/>
    <row r="3301" ht="17.149999999999999" customHeight="1"/>
    <row r="3302" ht="17.149999999999999" customHeight="1"/>
    <row r="3303" ht="17.149999999999999" customHeight="1"/>
    <row r="3304" ht="17.149999999999999" customHeight="1"/>
    <row r="3305" ht="17.149999999999999" customHeight="1"/>
    <row r="3306" ht="17.149999999999999" customHeight="1"/>
    <row r="3307" ht="17.149999999999999" customHeight="1"/>
    <row r="3308" ht="24" customHeight="1"/>
    <row r="3309" ht="24" customHeight="1"/>
    <row r="3310" ht="17.149999999999999" customHeight="1"/>
    <row r="3311" ht="17.149999999999999" customHeight="1"/>
    <row r="3312" ht="17.149999999999999" customHeight="1"/>
    <row r="3313" ht="17.149999999999999" customHeight="1"/>
    <row r="3314" ht="17.149999999999999" customHeight="1"/>
    <row r="3315" ht="17.149999999999999" customHeight="1"/>
    <row r="3316" ht="17.149999999999999" customHeight="1"/>
    <row r="3317" ht="17.149999999999999" customHeight="1"/>
    <row r="3318" ht="17.149999999999999" customHeight="1"/>
    <row r="3319" ht="15" customHeight="1"/>
    <row r="3320" ht="17.149999999999999" customHeight="1"/>
    <row r="3321" ht="24" customHeight="1"/>
    <row r="3322" ht="17.149999999999999" customHeight="1"/>
    <row r="3323" ht="24" customHeight="1"/>
    <row r="3324" ht="17.149999999999999" customHeight="1"/>
    <row r="3325" ht="17.149999999999999" customHeight="1"/>
    <row r="3326" ht="17.149999999999999" customHeight="1"/>
    <row r="3327" ht="17.149999999999999" customHeight="1"/>
    <row r="3328" ht="17.149999999999999" customHeight="1"/>
    <row r="3329" ht="24" customHeight="1"/>
    <row r="3330" ht="17.149999999999999" customHeight="1"/>
    <row r="3331" ht="17.149999999999999" customHeight="1"/>
    <row r="3332" ht="17.149999999999999" customHeight="1"/>
    <row r="3333" ht="17.149999999999999" customHeight="1"/>
    <row r="3334" ht="24" customHeight="1"/>
    <row r="3335" ht="24" customHeight="1"/>
    <row r="3336" ht="17.149999999999999" customHeight="1"/>
    <row r="3337" ht="17.149999999999999" customHeight="1"/>
    <row r="3338" ht="24" customHeight="1"/>
    <row r="3339" ht="17.149999999999999" customHeight="1"/>
    <row r="3340" ht="17.149999999999999" customHeight="1"/>
    <row r="3341" ht="17.149999999999999" customHeight="1"/>
    <row r="3342" ht="17.149999999999999" customHeight="1"/>
    <row r="3343" ht="17.149999999999999" customHeight="1"/>
    <row r="3344" ht="15" customHeight="1"/>
    <row r="3345" ht="24" customHeight="1"/>
    <row r="3346" ht="15" customHeight="1"/>
    <row r="3347" ht="15" customHeight="1"/>
    <row r="3348" ht="15" customHeight="1"/>
    <row r="3349" ht="15" customHeight="1"/>
    <row r="3350" ht="17.149999999999999" customHeight="1"/>
    <row r="3351" ht="17.149999999999999" customHeight="1"/>
    <row r="3352" ht="17.149999999999999" customHeight="1"/>
    <row r="3353" ht="24" customHeight="1"/>
    <row r="3354" ht="24" customHeight="1"/>
    <row r="3355" ht="24" customHeight="1"/>
    <row r="3356" ht="24" customHeight="1"/>
    <row r="3357" ht="24" customHeight="1"/>
    <row r="3358" ht="17.149999999999999" customHeight="1"/>
    <row r="3359" ht="24" customHeight="1"/>
    <row r="3360" ht="17.149999999999999" customHeight="1"/>
    <row r="3361" ht="17.149999999999999" customHeight="1"/>
    <row r="3362" ht="17.149999999999999" customHeight="1"/>
    <row r="3363" ht="24" customHeight="1"/>
    <row r="3364" ht="24" customHeight="1"/>
    <row r="3365" ht="24" customHeight="1"/>
    <row r="3366" ht="17.149999999999999" customHeight="1"/>
    <row r="3367" ht="17.149999999999999" customHeight="1"/>
    <row r="3368" ht="17.149999999999999" customHeight="1"/>
    <row r="3369" ht="17.149999999999999" customHeight="1"/>
    <row r="3370" ht="17.149999999999999" customHeight="1"/>
    <row r="3371" ht="17.149999999999999" customHeight="1"/>
    <row r="3372" ht="24" customHeight="1"/>
    <row r="3373" ht="24" customHeight="1"/>
    <row r="3374" ht="24" customHeight="1"/>
    <row r="3375" ht="24" customHeight="1"/>
    <row r="3376" ht="24" customHeight="1"/>
    <row r="3377" ht="15" customHeight="1"/>
    <row r="3378" ht="17.149999999999999" customHeight="1"/>
    <row r="3379" ht="17.149999999999999" customHeight="1"/>
    <row r="3380" ht="15" customHeight="1"/>
    <row r="3381" ht="17.149999999999999" customHeight="1"/>
    <row r="3382" ht="17.149999999999999" customHeight="1"/>
    <row r="3383" ht="24" customHeight="1"/>
    <row r="3384" ht="24" customHeight="1"/>
    <row r="3385" ht="24" customHeight="1"/>
    <row r="3386" ht="17.149999999999999" customHeight="1"/>
    <row r="3387" ht="15" customHeight="1"/>
    <row r="3388" ht="24" customHeight="1"/>
    <row r="3389" ht="17.149999999999999" customHeight="1"/>
    <row r="3390" ht="17.149999999999999" customHeight="1"/>
    <row r="3391" ht="24" customHeight="1"/>
    <row r="3392" ht="17.149999999999999" customHeight="1"/>
    <row r="3393" ht="17.149999999999999" customHeight="1"/>
    <row r="3394" ht="15" customHeight="1"/>
    <row r="3395" ht="24" customHeight="1"/>
    <row r="3396" ht="24" customHeight="1"/>
    <row r="3397" ht="15" customHeight="1"/>
    <row r="3398" ht="15" customHeight="1"/>
    <row r="3399" ht="15" customHeight="1"/>
    <row r="3400" ht="17.149999999999999" customHeight="1"/>
    <row r="3401" ht="17.149999999999999" customHeight="1"/>
    <row r="3402" ht="17.149999999999999" customHeight="1"/>
    <row r="3403" ht="17.149999999999999" customHeight="1"/>
    <row r="3404" ht="24" customHeight="1"/>
    <row r="3405" ht="17.149999999999999" customHeight="1"/>
    <row r="3406" ht="17.149999999999999" customHeight="1"/>
    <row r="3407" ht="24" customHeight="1"/>
    <row r="3408" ht="24" customHeight="1"/>
    <row r="3409" ht="15" customHeight="1"/>
    <row r="3410" ht="17.149999999999999" customHeight="1"/>
    <row r="3411" ht="24" customHeight="1"/>
    <row r="3412" ht="15" customHeight="1"/>
    <row r="3413" ht="17.149999999999999" customHeight="1"/>
    <row r="3414" ht="17.149999999999999" customHeight="1"/>
    <row r="3415" ht="17.149999999999999" customHeight="1"/>
    <row r="3416" ht="17.149999999999999" customHeight="1"/>
    <row r="3417" ht="24" customHeight="1"/>
    <row r="3418" ht="24" customHeight="1"/>
    <row r="3419" ht="17.149999999999999" customHeight="1"/>
    <row r="3420" ht="17.149999999999999" customHeight="1"/>
    <row r="3421" ht="24" customHeight="1"/>
    <row r="3422" ht="24" customHeight="1"/>
    <row r="3423" ht="24" customHeight="1"/>
    <row r="3424" ht="24" customHeight="1"/>
    <row r="3425" ht="17.149999999999999" customHeight="1"/>
    <row r="3426" ht="17.149999999999999" customHeight="1"/>
    <row r="3427" ht="17.149999999999999" customHeight="1"/>
    <row r="3428" ht="17.149999999999999" customHeight="1"/>
    <row r="3429" ht="17.149999999999999" customHeight="1"/>
    <row r="3430" ht="24" customHeight="1"/>
    <row r="3431" ht="15" customHeight="1"/>
    <row r="3432" ht="24" customHeight="1"/>
    <row r="3433" ht="24" customHeight="1"/>
    <row r="3434" ht="24" customHeight="1"/>
    <row r="3435" ht="24" customHeight="1"/>
    <row r="3436" ht="24" customHeight="1"/>
    <row r="3437" ht="24" customHeight="1"/>
    <row r="3438" ht="24" customHeight="1"/>
    <row r="3439" ht="24" customHeight="1"/>
    <row r="3440" ht="17.149999999999999" customHeight="1"/>
    <row r="3441" ht="17.149999999999999" customHeight="1"/>
    <row r="3442" ht="24" customHeight="1"/>
    <row r="3443" ht="17.149999999999999" customHeight="1"/>
    <row r="3444" ht="17.149999999999999" customHeight="1"/>
    <row r="3445" ht="17.149999999999999" customHeight="1"/>
    <row r="3446" ht="17.149999999999999" customHeight="1"/>
    <row r="3447" ht="24" customHeight="1"/>
    <row r="3448" ht="17.149999999999999" customHeight="1"/>
    <row r="3449" ht="17.149999999999999" customHeight="1"/>
    <row r="3450" ht="24" customHeight="1"/>
    <row r="3451" ht="24" customHeight="1"/>
    <row r="3452" ht="17.149999999999999" customHeight="1"/>
    <row r="3453" ht="17.149999999999999" customHeight="1"/>
    <row r="3454" ht="17.149999999999999" customHeight="1"/>
    <row r="3455" ht="17.149999999999999" customHeight="1"/>
    <row r="3456" ht="17.149999999999999" customHeight="1"/>
    <row r="3457" ht="17.149999999999999" customHeight="1"/>
    <row r="3458" ht="24" customHeight="1"/>
    <row r="3459" ht="17.149999999999999" customHeight="1"/>
    <row r="3460" ht="17.149999999999999" customHeight="1"/>
    <row r="3461" ht="24" customHeight="1"/>
    <row r="3462" ht="24" customHeight="1"/>
    <row r="3463" ht="17.149999999999999" customHeight="1"/>
    <row r="3464" ht="24" customHeight="1"/>
    <row r="3465" ht="24" customHeight="1"/>
    <row r="3466" ht="17.149999999999999" customHeight="1"/>
    <row r="3467" ht="17.149999999999999" customHeight="1"/>
    <row r="3468" ht="17.149999999999999" customHeight="1"/>
    <row r="3469" ht="15" customHeight="1"/>
    <row r="3470" ht="17.149999999999999" customHeight="1"/>
    <row r="3471" ht="24" customHeight="1"/>
    <row r="3472" ht="17.149999999999999" customHeight="1"/>
    <row r="3473" ht="24" customHeight="1"/>
    <row r="3474" ht="24" customHeight="1"/>
    <row r="3475" ht="24" customHeight="1"/>
    <row r="3476" ht="17.149999999999999" customHeight="1"/>
    <row r="3477" ht="17.149999999999999" customHeight="1"/>
    <row r="3478" ht="24" customHeight="1"/>
    <row r="3479" ht="15" customHeight="1"/>
    <row r="3480" ht="15" customHeight="1"/>
    <row r="3481" ht="17.149999999999999" customHeight="1"/>
    <row r="3482" ht="17.149999999999999" customHeight="1"/>
    <row r="3483" ht="24" customHeight="1"/>
    <row r="3484" ht="17.149999999999999" customHeight="1"/>
    <row r="3485" ht="24" customHeight="1"/>
    <row r="3486" ht="24" customHeight="1"/>
    <row r="3487" ht="17.149999999999999" customHeight="1"/>
    <row r="3488" ht="24" customHeight="1"/>
    <row r="3489" ht="17.149999999999999" customHeight="1"/>
    <row r="3490" ht="17.149999999999999" customHeight="1"/>
    <row r="3491" ht="24" customHeight="1"/>
    <row r="3492" ht="24" customHeight="1"/>
    <row r="3493" ht="24" customHeight="1"/>
    <row r="3494" ht="24" customHeight="1"/>
    <row r="3495" ht="24" customHeight="1"/>
    <row r="3496" ht="24" customHeight="1"/>
    <row r="3497" ht="24" customHeight="1"/>
    <row r="3498" ht="24" customHeight="1"/>
    <row r="3499" ht="24" customHeight="1"/>
    <row r="3500" ht="24" customHeight="1"/>
    <row r="3501" ht="24" customHeight="1"/>
    <row r="3502" ht="24" customHeight="1"/>
    <row r="3503" ht="24" customHeight="1"/>
    <row r="3504" ht="24" customHeight="1"/>
    <row r="3505" ht="24" customHeight="1"/>
    <row r="3506" ht="24" customHeight="1"/>
    <row r="3507" ht="24" customHeight="1"/>
    <row r="3508" ht="17.149999999999999" customHeight="1"/>
    <row r="3509" ht="17.149999999999999" customHeight="1"/>
    <row r="3510" ht="17.149999999999999" customHeight="1"/>
    <row r="3511" ht="15" customHeight="1"/>
    <row r="3512" ht="17.149999999999999" customHeight="1"/>
    <row r="3513" ht="24" customHeight="1"/>
    <row r="3514" ht="17.149999999999999" customHeight="1"/>
    <row r="3515" ht="24" customHeight="1"/>
    <row r="3516" ht="17.149999999999999" customHeight="1"/>
    <row r="3517" ht="17.149999999999999" customHeight="1"/>
    <row r="3518" ht="15" customHeight="1"/>
    <row r="3519" ht="24" customHeight="1"/>
    <row r="3520" ht="17.149999999999999" customHeight="1"/>
    <row r="3521" ht="17.149999999999999" customHeight="1"/>
    <row r="3522" ht="24" customHeight="1"/>
    <row r="3523" ht="24" customHeight="1"/>
    <row r="3524" ht="17.149999999999999" customHeight="1"/>
    <row r="3525" ht="24" customHeight="1"/>
    <row r="3526" ht="24" customHeight="1"/>
    <row r="3527" ht="17.149999999999999" customHeight="1"/>
    <row r="3528" ht="17.149999999999999" customHeight="1"/>
    <row r="3529" ht="17.149999999999999" customHeight="1"/>
    <row r="3530" ht="17.149999999999999" customHeight="1"/>
    <row r="3531" ht="24" customHeight="1"/>
    <row r="3532" ht="24" customHeight="1"/>
    <row r="3533" ht="24" customHeight="1"/>
    <row r="3534" ht="24" customHeight="1"/>
    <row r="3535" ht="24" customHeight="1"/>
    <row r="3536" ht="17.149999999999999" customHeight="1"/>
    <row r="3537" ht="24" customHeight="1"/>
    <row r="3538" ht="24" customHeight="1"/>
    <row r="3539" ht="17.149999999999999" customHeight="1"/>
    <row r="3540" ht="17.149999999999999" customHeight="1"/>
    <row r="3541" ht="17.149999999999999" customHeight="1"/>
    <row r="3542" ht="24" customHeight="1"/>
    <row r="3543" ht="17.149999999999999" customHeight="1"/>
    <row r="3544" ht="24" customHeight="1"/>
    <row r="3545" ht="24" customHeight="1"/>
    <row r="3546" ht="17.149999999999999" customHeight="1"/>
    <row r="3547" ht="17.149999999999999" customHeight="1"/>
    <row r="3548" ht="17.149999999999999" customHeight="1"/>
    <row r="3549" ht="17.149999999999999" customHeight="1"/>
    <row r="3550" ht="17.149999999999999" customHeight="1"/>
    <row r="3551" ht="15" customHeight="1"/>
    <row r="3552" ht="17.149999999999999" customHeight="1"/>
    <row r="3553" ht="17.149999999999999" customHeight="1"/>
    <row r="3554" ht="17.149999999999999" customHeight="1"/>
    <row r="3555" ht="17.149999999999999" customHeight="1"/>
    <row r="3556" ht="24" customHeight="1"/>
    <row r="3557" ht="24" customHeight="1"/>
    <row r="3558" ht="24" customHeight="1"/>
    <row r="3559" ht="24" customHeight="1"/>
    <row r="3560" ht="24" customHeight="1"/>
    <row r="3561" ht="24" customHeight="1"/>
    <row r="3562" ht="24" customHeight="1"/>
    <row r="3563" ht="17.149999999999999" customHeight="1"/>
    <row r="3564" ht="24" customHeight="1"/>
    <row r="3565" ht="17.149999999999999" customHeight="1"/>
    <row r="3566" ht="17.149999999999999" customHeight="1"/>
    <row r="3567" ht="17.149999999999999" customHeight="1"/>
    <row r="3568" ht="24" customHeight="1"/>
    <row r="3569" ht="24" customHeight="1"/>
    <row r="3570" ht="24" customHeight="1"/>
    <row r="3571" ht="17.149999999999999" customHeight="1"/>
    <row r="3572" ht="31" customHeight="1"/>
    <row r="3573" ht="24" customHeight="1"/>
    <row r="3574" ht="24" customHeight="1"/>
    <row r="3575" ht="17.149999999999999" customHeight="1"/>
    <row r="3576" ht="24" customHeight="1"/>
    <row r="3577" ht="17.149999999999999" customHeight="1"/>
    <row r="3578" ht="17.149999999999999" customHeight="1"/>
    <row r="3579" ht="24" customHeight="1"/>
    <row r="3580" ht="17.149999999999999" customHeight="1"/>
    <row r="3581" ht="24" customHeight="1"/>
    <row r="3582" ht="15" customHeight="1"/>
    <row r="3583" ht="24" customHeight="1"/>
    <row r="3584" ht="24" customHeight="1"/>
    <row r="3585" ht="24" customHeight="1"/>
    <row r="3586" ht="24" customHeight="1"/>
    <row r="3587" ht="15" customHeight="1"/>
    <row r="3588" ht="24" customHeight="1"/>
    <row r="3589" ht="24" customHeight="1"/>
    <row r="3590" ht="24" customHeight="1"/>
    <row r="3591" ht="17.149999999999999" customHeight="1"/>
    <row r="3592" ht="24" customHeight="1"/>
    <row r="3593" ht="17.149999999999999" customHeight="1"/>
    <row r="3594" ht="24" customHeight="1"/>
    <row r="3595" ht="24" customHeight="1"/>
    <row r="3596" ht="24" customHeight="1"/>
    <row r="3597" ht="17.149999999999999" customHeight="1"/>
    <row r="3598" ht="17.149999999999999" customHeight="1"/>
    <row r="3599" ht="17.149999999999999" customHeight="1"/>
    <row r="3600" ht="17.149999999999999" customHeight="1"/>
    <row r="3601" ht="17.149999999999999" customHeight="1"/>
    <row r="3602" ht="17.149999999999999" customHeight="1"/>
    <row r="3603" ht="24" customHeight="1"/>
    <row r="3604" ht="15" customHeight="1"/>
    <row r="3605" ht="15" customHeight="1"/>
    <row r="3606" ht="24" customHeight="1"/>
    <row r="3607" ht="17.149999999999999" customHeight="1"/>
    <row r="3608" ht="17.149999999999999" customHeight="1"/>
    <row r="3609" ht="15" customHeight="1"/>
    <row r="3610" ht="15" customHeight="1"/>
    <row r="3611" ht="17.149999999999999" customHeight="1"/>
    <row r="3612" ht="17.149999999999999" customHeight="1"/>
    <row r="3613" ht="24" customHeight="1"/>
    <row r="3614" ht="24" customHeight="1"/>
    <row r="3615" ht="17.149999999999999" customHeight="1"/>
    <row r="3616" ht="24" customHeight="1"/>
    <row r="3617" ht="24" customHeight="1"/>
    <row r="3618" ht="24" customHeight="1"/>
    <row r="3619" ht="24" customHeight="1"/>
    <row r="3620" ht="24" customHeight="1"/>
    <row r="3621" ht="24" customHeight="1"/>
    <row r="3622" ht="17.149999999999999" customHeight="1"/>
    <row r="3623" ht="17.149999999999999" customHeight="1"/>
    <row r="3624" ht="15" customHeight="1"/>
    <row r="3625" ht="24" customHeight="1"/>
    <row r="3626" ht="17.149999999999999" customHeight="1"/>
    <row r="3627" ht="17.149999999999999" customHeight="1"/>
    <row r="3628" ht="24" customHeight="1"/>
    <row r="3629" ht="24" customHeight="1"/>
    <row r="3630" ht="17.149999999999999" customHeight="1"/>
    <row r="3631" ht="24" customHeight="1"/>
    <row r="3632" ht="17.149999999999999" customHeight="1"/>
    <row r="3633" ht="17.149999999999999" customHeight="1"/>
    <row r="3634" ht="24" customHeight="1"/>
    <row r="3635" ht="24" customHeight="1"/>
    <row r="3636" ht="17.149999999999999" customHeight="1"/>
    <row r="3637" ht="24" customHeight="1"/>
    <row r="3638" ht="17.149999999999999" customHeight="1"/>
    <row r="3639" ht="17.149999999999999" customHeight="1"/>
    <row r="3640" ht="24" customHeight="1"/>
    <row r="3641" ht="17.149999999999999" customHeight="1"/>
    <row r="3642" ht="24" customHeight="1"/>
    <row r="3643" ht="17.149999999999999" customHeight="1"/>
    <row r="3644" ht="17.149999999999999" customHeight="1"/>
    <row r="3645" ht="15" customHeight="1"/>
    <row r="3646" ht="17.149999999999999" customHeight="1"/>
    <row r="3647" ht="17.149999999999999" customHeight="1"/>
    <row r="3648" ht="24" customHeight="1"/>
    <row r="3649" ht="17.149999999999999" customHeight="1"/>
    <row r="3650" ht="17.149999999999999" customHeight="1"/>
    <row r="3651" ht="17.149999999999999" customHeight="1"/>
    <row r="3652" ht="17.149999999999999" customHeight="1"/>
    <row r="3653" ht="24" customHeight="1"/>
    <row r="3654" ht="17.149999999999999" customHeight="1"/>
    <row r="3655" ht="24" customHeight="1"/>
    <row r="3656" ht="24" customHeight="1"/>
    <row r="3657" ht="24" customHeight="1"/>
    <row r="3658" ht="17.149999999999999" customHeight="1"/>
    <row r="3659" ht="17.149999999999999" customHeight="1"/>
    <row r="3660" ht="17.149999999999999" customHeight="1"/>
    <row r="3661" ht="17.149999999999999" customHeight="1"/>
    <row r="3662" ht="24" customHeight="1"/>
    <row r="3663" ht="24" customHeight="1"/>
    <row r="3664" ht="15" customHeight="1"/>
    <row r="3665" ht="24" customHeight="1"/>
    <row r="3666" ht="24" customHeight="1"/>
    <row r="3667" ht="24" customHeight="1"/>
    <row r="3668" ht="24" customHeight="1"/>
    <row r="3669" ht="17.149999999999999" customHeight="1"/>
    <row r="3670" ht="24" customHeight="1"/>
    <row r="3671" ht="24" customHeight="1"/>
    <row r="3672" ht="24" customHeight="1"/>
    <row r="3673" ht="24" customHeight="1"/>
    <row r="3674" ht="24" customHeight="1"/>
    <row r="3675" ht="24" customHeight="1"/>
    <row r="3676" ht="24" customHeight="1"/>
    <row r="3677" ht="17.149999999999999" customHeight="1"/>
    <row r="3678" ht="24" customHeight="1"/>
    <row r="3679" ht="24" customHeight="1"/>
    <row r="3680" ht="24" customHeight="1"/>
    <row r="3681" ht="24" customHeight="1"/>
    <row r="3682" ht="17.149999999999999" customHeight="1"/>
    <row r="3683" ht="17.149999999999999" customHeight="1"/>
    <row r="3684" ht="17.149999999999999" customHeight="1"/>
    <row r="3685" ht="24" customHeight="1"/>
    <row r="3686" ht="24" customHeight="1"/>
    <row r="3687" ht="24" customHeight="1"/>
    <row r="3688" ht="24" customHeight="1"/>
    <row r="3689" ht="17.149999999999999" customHeight="1"/>
    <row r="3690" ht="24" customHeight="1"/>
    <row r="3691" ht="24" customHeight="1"/>
    <row r="3692" ht="17.149999999999999" customHeight="1"/>
    <row r="3693" ht="24" customHeight="1"/>
    <row r="3694" ht="17.149999999999999" customHeight="1"/>
    <row r="3695" ht="24" customHeight="1"/>
    <row r="3696" ht="17.149999999999999" customHeight="1"/>
    <row r="3697" ht="24" customHeight="1"/>
    <row r="3698" ht="24" customHeight="1"/>
    <row r="3699" ht="24" customHeight="1"/>
    <row r="3700" ht="24" customHeight="1"/>
    <row r="3701" ht="24" customHeight="1"/>
    <row r="3702" ht="17.149999999999999" customHeight="1"/>
    <row r="3703" ht="24" customHeight="1"/>
    <row r="3704" ht="24" customHeight="1"/>
    <row r="3705" ht="24" customHeight="1"/>
    <row r="3706" ht="24" customHeight="1"/>
    <row r="3707" ht="24" customHeight="1"/>
    <row r="3708" ht="17.149999999999999" customHeight="1"/>
    <row r="3709" ht="24" customHeight="1"/>
    <row r="3710" ht="17.149999999999999" customHeight="1"/>
    <row r="3711" ht="24" customHeight="1"/>
    <row r="3712" ht="24" customHeight="1"/>
    <row r="3713" ht="17.149999999999999" customHeight="1"/>
    <row r="3714" ht="17.149999999999999" customHeight="1"/>
    <row r="3715" ht="24" customHeight="1"/>
    <row r="3716" ht="17.149999999999999" customHeight="1"/>
    <row r="3717" ht="17.149999999999999" customHeight="1"/>
    <row r="3718" ht="24" customHeight="1"/>
    <row r="3719" ht="24" customHeight="1"/>
    <row r="3720" ht="24" customHeight="1"/>
    <row r="3721" ht="17.149999999999999" customHeight="1"/>
    <row r="3722" ht="17.149999999999999" customHeight="1"/>
    <row r="3723" ht="17.149999999999999" customHeight="1"/>
    <row r="3724" ht="24" customHeight="1"/>
    <row r="3725" ht="17.149999999999999" customHeight="1"/>
    <row r="3726" ht="15" customHeight="1"/>
    <row r="3727" ht="24" customHeight="1"/>
    <row r="3728" ht="17.149999999999999" customHeight="1"/>
    <row r="3729" ht="24" customHeight="1"/>
    <row r="3730" ht="24" customHeight="1"/>
    <row r="3731" ht="24" customHeight="1"/>
    <row r="3732" ht="17.149999999999999" customHeight="1"/>
    <row r="3733" ht="17.149999999999999" customHeight="1"/>
    <row r="3734" ht="24" customHeight="1"/>
    <row r="3735" ht="24" customHeight="1"/>
    <row r="3736" ht="24" customHeight="1"/>
    <row r="3737" ht="24" customHeight="1"/>
    <row r="3738" ht="17.149999999999999" customHeight="1"/>
    <row r="3739" ht="15" customHeight="1"/>
    <row r="3740" ht="17.149999999999999" customHeight="1"/>
    <row r="3741" ht="17.149999999999999" customHeight="1"/>
    <row r="3742" ht="24" customHeight="1"/>
    <row r="3743" ht="17.149999999999999" customHeight="1"/>
    <row r="3744" ht="17.149999999999999" customHeight="1"/>
    <row r="3745" ht="24" customHeight="1"/>
    <row r="3746" ht="17.149999999999999" customHeight="1"/>
    <row r="3747" ht="17.149999999999999" customHeight="1"/>
    <row r="3748" ht="17.149999999999999" customHeight="1"/>
    <row r="3749" ht="24" customHeight="1"/>
    <row r="3750" ht="24" customHeight="1"/>
    <row r="3751" ht="24" customHeight="1"/>
    <row r="3752" ht="15" customHeight="1"/>
    <row r="3753" ht="17.149999999999999" customHeight="1"/>
    <row r="3754" ht="24" customHeight="1"/>
    <row r="3755" ht="24" customHeight="1"/>
    <row r="3756" ht="24" customHeight="1"/>
    <row r="3757" ht="24" customHeight="1"/>
    <row r="3758" ht="17.149999999999999" customHeight="1"/>
    <row r="3759" ht="15" customHeight="1"/>
    <row r="3760" ht="24" customHeight="1"/>
    <row r="3761" ht="24" customHeight="1"/>
    <row r="3762" ht="17.149999999999999" customHeight="1"/>
    <row r="3763" ht="17.149999999999999" customHeight="1"/>
    <row r="3764" ht="24" customHeight="1"/>
    <row r="3765" ht="24" customHeight="1"/>
    <row r="3766" ht="15" customHeight="1"/>
    <row r="3767" ht="24" customHeight="1"/>
    <row r="3768" ht="15" customHeight="1"/>
    <row r="3769" ht="24" customHeight="1"/>
    <row r="3770" ht="24" customHeight="1"/>
    <row r="3771" ht="15" customHeight="1"/>
    <row r="3772" ht="24" customHeight="1"/>
    <row r="3773" ht="24" customHeight="1"/>
    <row r="3774" ht="17.149999999999999" customHeight="1"/>
    <row r="3775" ht="24" customHeight="1"/>
    <row r="3776" ht="24" customHeight="1"/>
    <row r="3777" ht="24" customHeight="1"/>
    <row r="3778" ht="24" customHeight="1"/>
    <row r="3779" ht="24" customHeight="1"/>
    <row r="3780" ht="24" customHeight="1"/>
    <row r="3781" ht="24" customHeight="1"/>
    <row r="3782" ht="24" customHeight="1"/>
    <row r="3783" ht="24" customHeight="1"/>
    <row r="3784" ht="17.149999999999999" customHeight="1"/>
    <row r="3785" ht="24" customHeight="1"/>
    <row r="3786" ht="24" customHeight="1"/>
    <row r="3787" ht="17.149999999999999" customHeight="1"/>
    <row r="3788" ht="24" customHeight="1"/>
    <row r="3789" ht="17.149999999999999" customHeight="1"/>
    <row r="3790" ht="17.149999999999999" customHeight="1"/>
    <row r="3791" ht="24" customHeight="1"/>
    <row r="3792" ht="24" customHeight="1"/>
    <row r="3793" ht="17.149999999999999" customHeight="1"/>
    <row r="3794" ht="17.149999999999999" customHeight="1"/>
    <row r="3795" ht="17.149999999999999" customHeight="1"/>
    <row r="3796" ht="17.149999999999999" customHeight="1"/>
    <row r="3797" ht="17.149999999999999" customHeight="1"/>
    <row r="3798" ht="17.149999999999999" customHeight="1"/>
    <row r="3799" ht="17.149999999999999" customHeight="1"/>
    <row r="3800" ht="17.149999999999999" customHeight="1"/>
    <row r="3801" ht="17.149999999999999" customHeight="1"/>
    <row r="3802" ht="17.149999999999999" customHeight="1"/>
    <row r="3803" ht="17.149999999999999" customHeight="1"/>
    <row r="3804" ht="24" customHeight="1"/>
    <row r="3805" ht="17.149999999999999" customHeight="1"/>
    <row r="3806" ht="17.149999999999999" customHeight="1"/>
    <row r="3807" ht="24" customHeight="1"/>
    <row r="3808" ht="17.149999999999999" customHeight="1"/>
    <row r="3809" ht="17.149999999999999" customHeight="1"/>
    <row r="3810" ht="24" customHeight="1"/>
    <row r="3811" ht="17.149999999999999" customHeight="1"/>
    <row r="3812" ht="17.149999999999999" customHeight="1"/>
    <row r="3813" ht="17.149999999999999" customHeight="1"/>
    <row r="3814" ht="17.149999999999999" customHeight="1"/>
    <row r="3815" ht="17.149999999999999" customHeight="1"/>
    <row r="3816" ht="15" customHeight="1"/>
    <row r="3817" ht="17.149999999999999" customHeight="1"/>
    <row r="3818" ht="24" customHeight="1"/>
    <row r="3819" ht="24" customHeight="1"/>
    <row r="3820" ht="17.149999999999999" customHeight="1"/>
    <row r="3821" ht="15" customHeight="1"/>
    <row r="3822" ht="17.149999999999999" customHeight="1"/>
    <row r="3823" ht="24" customHeight="1"/>
    <row r="3824" ht="17.149999999999999" customHeight="1"/>
    <row r="3825" ht="15" customHeight="1"/>
  </sheetData>
  <mergeCells count="362">
    <mergeCell ref="A1:K1"/>
    <mergeCell ref="A2:K2"/>
    <mergeCell ref="F3:G3"/>
    <mergeCell ref="F12:G12"/>
    <mergeCell ref="F13:G13"/>
    <mergeCell ref="F10:G10"/>
    <mergeCell ref="F11:G11"/>
    <mergeCell ref="F8:G8"/>
    <mergeCell ref="F9:G9"/>
    <mergeCell ref="F6:G6"/>
    <mergeCell ref="F7:G7"/>
    <mergeCell ref="F4:G4"/>
    <mergeCell ref="F5:G5"/>
    <mergeCell ref="F22:G22"/>
    <mergeCell ref="F23:G23"/>
    <mergeCell ref="F20:G20"/>
    <mergeCell ref="F21:G21"/>
    <mergeCell ref="F18:G18"/>
    <mergeCell ref="F19:G19"/>
    <mergeCell ref="F16:G16"/>
    <mergeCell ref="F17:G17"/>
    <mergeCell ref="F14:G14"/>
    <mergeCell ref="F15:G15"/>
    <mergeCell ref="F32:G32"/>
    <mergeCell ref="F33:G33"/>
    <mergeCell ref="F30:G30"/>
    <mergeCell ref="F31:G31"/>
    <mergeCell ref="F28:G28"/>
    <mergeCell ref="F29:G29"/>
    <mergeCell ref="F26:G26"/>
    <mergeCell ref="F27:G27"/>
    <mergeCell ref="F24:G24"/>
    <mergeCell ref="F25:G25"/>
    <mergeCell ref="F42:G42"/>
    <mergeCell ref="F43:G43"/>
    <mergeCell ref="F40:G40"/>
    <mergeCell ref="F41:G41"/>
    <mergeCell ref="F38:G38"/>
    <mergeCell ref="F39:G39"/>
    <mergeCell ref="F36:G36"/>
    <mergeCell ref="F37:G37"/>
    <mergeCell ref="F34:G34"/>
    <mergeCell ref="F35:G35"/>
    <mergeCell ref="F52:G52"/>
    <mergeCell ref="F53:G53"/>
    <mergeCell ref="F50:G50"/>
    <mergeCell ref="F51:G51"/>
    <mergeCell ref="F48:G48"/>
    <mergeCell ref="F49:G49"/>
    <mergeCell ref="F46:G46"/>
    <mergeCell ref="F47:G47"/>
    <mergeCell ref="F44:G44"/>
    <mergeCell ref="F45:G45"/>
    <mergeCell ref="F62:G62"/>
    <mergeCell ref="F63:G63"/>
    <mergeCell ref="F60:G60"/>
    <mergeCell ref="F61:G61"/>
    <mergeCell ref="F58:G58"/>
    <mergeCell ref="F59:G59"/>
    <mergeCell ref="F56:G56"/>
    <mergeCell ref="F57:G57"/>
    <mergeCell ref="F54:G54"/>
    <mergeCell ref="F55:G55"/>
    <mergeCell ref="F72:G72"/>
    <mergeCell ref="F73:G73"/>
    <mergeCell ref="F70:G70"/>
    <mergeCell ref="F71:G71"/>
    <mergeCell ref="F68:G68"/>
    <mergeCell ref="F69:G69"/>
    <mergeCell ref="F66:G66"/>
    <mergeCell ref="F67:G67"/>
    <mergeCell ref="F64:G64"/>
    <mergeCell ref="F65:G65"/>
    <mergeCell ref="F82:G82"/>
    <mergeCell ref="F83:G83"/>
    <mergeCell ref="F80:G80"/>
    <mergeCell ref="F81:G81"/>
    <mergeCell ref="F78:G78"/>
    <mergeCell ref="F79:G79"/>
    <mergeCell ref="F76:G76"/>
    <mergeCell ref="F77:G77"/>
    <mergeCell ref="F74:G74"/>
    <mergeCell ref="F75:G75"/>
    <mergeCell ref="F92:G92"/>
    <mergeCell ref="F93:G93"/>
    <mergeCell ref="F90:G90"/>
    <mergeCell ref="F91:G91"/>
    <mergeCell ref="F88:G88"/>
    <mergeCell ref="F89:G89"/>
    <mergeCell ref="F86:G86"/>
    <mergeCell ref="F87:G87"/>
    <mergeCell ref="F84:G84"/>
    <mergeCell ref="F85:G85"/>
    <mergeCell ref="F102:G102"/>
    <mergeCell ref="F103:G103"/>
    <mergeCell ref="F100:G100"/>
    <mergeCell ref="F101:G101"/>
    <mergeCell ref="F98:G98"/>
    <mergeCell ref="F99:G99"/>
    <mergeCell ref="F96:G96"/>
    <mergeCell ref="F97:G97"/>
    <mergeCell ref="F94:G94"/>
    <mergeCell ref="F95:G95"/>
    <mergeCell ref="F112:G112"/>
    <mergeCell ref="F113:G113"/>
    <mergeCell ref="F110:G110"/>
    <mergeCell ref="F111:G111"/>
    <mergeCell ref="F108:G108"/>
    <mergeCell ref="F109:G109"/>
    <mergeCell ref="F106:G106"/>
    <mergeCell ref="F107:G107"/>
    <mergeCell ref="F104:G104"/>
    <mergeCell ref="F105:G105"/>
    <mergeCell ref="F122:G122"/>
    <mergeCell ref="F123:G123"/>
    <mergeCell ref="F120:G120"/>
    <mergeCell ref="F121:G121"/>
    <mergeCell ref="F118:G118"/>
    <mergeCell ref="F119:G119"/>
    <mergeCell ref="F116:G116"/>
    <mergeCell ref="F117:G117"/>
    <mergeCell ref="F114:G114"/>
    <mergeCell ref="F115:G115"/>
    <mergeCell ref="F132:G132"/>
    <mergeCell ref="F133:G133"/>
    <mergeCell ref="F130:G130"/>
    <mergeCell ref="F131:G131"/>
    <mergeCell ref="F128:G128"/>
    <mergeCell ref="F129:G129"/>
    <mergeCell ref="F126:G126"/>
    <mergeCell ref="F127:G127"/>
    <mergeCell ref="F124:G124"/>
    <mergeCell ref="F125:G125"/>
    <mergeCell ref="F142:G142"/>
    <mergeCell ref="F143:G143"/>
    <mergeCell ref="F140:G140"/>
    <mergeCell ref="F141:G141"/>
    <mergeCell ref="F138:G138"/>
    <mergeCell ref="F139:G139"/>
    <mergeCell ref="F136:G136"/>
    <mergeCell ref="F137:G137"/>
    <mergeCell ref="F134:G134"/>
    <mergeCell ref="F135:G135"/>
    <mergeCell ref="F152:G152"/>
    <mergeCell ref="F153:G153"/>
    <mergeCell ref="F150:G150"/>
    <mergeCell ref="F151:G151"/>
    <mergeCell ref="F148:G148"/>
    <mergeCell ref="F149:G149"/>
    <mergeCell ref="F146:G146"/>
    <mergeCell ref="F147:G147"/>
    <mergeCell ref="F144:G144"/>
    <mergeCell ref="F145:G145"/>
    <mergeCell ref="F162:G162"/>
    <mergeCell ref="F163:G163"/>
    <mergeCell ref="F160:G160"/>
    <mergeCell ref="F161:G161"/>
    <mergeCell ref="F158:G158"/>
    <mergeCell ref="F159:G159"/>
    <mergeCell ref="F156:G156"/>
    <mergeCell ref="F157:G157"/>
    <mergeCell ref="F154:G154"/>
    <mergeCell ref="F155:G155"/>
    <mergeCell ref="F172:G172"/>
    <mergeCell ref="F173:G173"/>
    <mergeCell ref="F170:G170"/>
    <mergeCell ref="F171:G171"/>
    <mergeCell ref="F168:G168"/>
    <mergeCell ref="F169:G169"/>
    <mergeCell ref="F166:G166"/>
    <mergeCell ref="F167:G167"/>
    <mergeCell ref="F164:G164"/>
    <mergeCell ref="F165:G165"/>
    <mergeCell ref="F182:G182"/>
    <mergeCell ref="F183:G183"/>
    <mergeCell ref="F180:G180"/>
    <mergeCell ref="F181:G181"/>
    <mergeCell ref="F178:G178"/>
    <mergeCell ref="F179:G179"/>
    <mergeCell ref="F176:G176"/>
    <mergeCell ref="F177:G177"/>
    <mergeCell ref="F174:G174"/>
    <mergeCell ref="F175:G175"/>
    <mergeCell ref="F192:G192"/>
    <mergeCell ref="F193:G193"/>
    <mergeCell ref="F190:G190"/>
    <mergeCell ref="F191:G191"/>
    <mergeCell ref="F188:G188"/>
    <mergeCell ref="F189:G189"/>
    <mergeCell ref="F186:G186"/>
    <mergeCell ref="F187:G187"/>
    <mergeCell ref="F184:G184"/>
    <mergeCell ref="F185:G185"/>
    <mergeCell ref="F202:G202"/>
    <mergeCell ref="F203:G203"/>
    <mergeCell ref="F200:G200"/>
    <mergeCell ref="F201:G201"/>
    <mergeCell ref="F198:G198"/>
    <mergeCell ref="F199:G199"/>
    <mergeCell ref="F196:G196"/>
    <mergeCell ref="F197:G197"/>
    <mergeCell ref="F194:G194"/>
    <mergeCell ref="F195:G195"/>
    <mergeCell ref="F212:G212"/>
    <mergeCell ref="F213:G213"/>
    <mergeCell ref="F210:G210"/>
    <mergeCell ref="F211:G211"/>
    <mergeCell ref="F208:G208"/>
    <mergeCell ref="F209:G209"/>
    <mergeCell ref="F206:G206"/>
    <mergeCell ref="F207:G207"/>
    <mergeCell ref="F204:G204"/>
    <mergeCell ref="F205:G205"/>
    <mergeCell ref="F222:G222"/>
    <mergeCell ref="F223:G223"/>
    <mergeCell ref="F220:G220"/>
    <mergeCell ref="F221:G221"/>
    <mergeCell ref="F218:G218"/>
    <mergeCell ref="F219:G219"/>
    <mergeCell ref="F216:G216"/>
    <mergeCell ref="F217:G217"/>
    <mergeCell ref="F214:G214"/>
    <mergeCell ref="F215:G215"/>
    <mergeCell ref="F232:G232"/>
    <mergeCell ref="F233:G233"/>
    <mergeCell ref="F230:G230"/>
    <mergeCell ref="F231:G231"/>
    <mergeCell ref="F228:G228"/>
    <mergeCell ref="F229:G229"/>
    <mergeCell ref="F226:G226"/>
    <mergeCell ref="F227:G227"/>
    <mergeCell ref="F224:G224"/>
    <mergeCell ref="F225:G225"/>
    <mergeCell ref="F242:G242"/>
    <mergeCell ref="F243:G243"/>
    <mergeCell ref="F240:G240"/>
    <mergeCell ref="F241:G241"/>
    <mergeCell ref="F238:G238"/>
    <mergeCell ref="F239:G239"/>
    <mergeCell ref="F236:G236"/>
    <mergeCell ref="F237:G237"/>
    <mergeCell ref="F234:G234"/>
    <mergeCell ref="F235:G235"/>
    <mergeCell ref="F252:G252"/>
    <mergeCell ref="F253:G253"/>
    <mergeCell ref="F250:G250"/>
    <mergeCell ref="F251:G251"/>
    <mergeCell ref="F248:G248"/>
    <mergeCell ref="F249:G249"/>
    <mergeCell ref="F246:G246"/>
    <mergeCell ref="F247:G247"/>
    <mergeCell ref="F244:G244"/>
    <mergeCell ref="F245:G245"/>
    <mergeCell ref="F262:G262"/>
    <mergeCell ref="F263:G263"/>
    <mergeCell ref="F260:G260"/>
    <mergeCell ref="F261:G261"/>
    <mergeCell ref="F258:G258"/>
    <mergeCell ref="F259:G259"/>
    <mergeCell ref="F256:G256"/>
    <mergeCell ref="F257:G257"/>
    <mergeCell ref="F254:G254"/>
    <mergeCell ref="F255:G255"/>
    <mergeCell ref="F272:G272"/>
    <mergeCell ref="F273:G273"/>
    <mergeCell ref="F270:G270"/>
    <mergeCell ref="F271:G271"/>
    <mergeCell ref="F268:G268"/>
    <mergeCell ref="F269:G269"/>
    <mergeCell ref="F266:G266"/>
    <mergeCell ref="F267:G267"/>
    <mergeCell ref="F264:G264"/>
    <mergeCell ref="F265:G265"/>
    <mergeCell ref="F282:G282"/>
    <mergeCell ref="F283:G283"/>
    <mergeCell ref="F280:G280"/>
    <mergeCell ref="F281:G281"/>
    <mergeCell ref="F278:G278"/>
    <mergeCell ref="F279:G279"/>
    <mergeCell ref="F276:G276"/>
    <mergeCell ref="F277:G277"/>
    <mergeCell ref="F274:G274"/>
    <mergeCell ref="F275:G275"/>
    <mergeCell ref="F292:G292"/>
    <mergeCell ref="F293:G293"/>
    <mergeCell ref="F290:G290"/>
    <mergeCell ref="F291:G291"/>
    <mergeCell ref="F288:G288"/>
    <mergeCell ref="F289:G289"/>
    <mergeCell ref="F286:G286"/>
    <mergeCell ref="F287:G287"/>
    <mergeCell ref="F284:G284"/>
    <mergeCell ref="F285:G285"/>
    <mergeCell ref="F302:G302"/>
    <mergeCell ref="F303:G303"/>
    <mergeCell ref="F300:G300"/>
    <mergeCell ref="F301:G301"/>
    <mergeCell ref="F298:G298"/>
    <mergeCell ref="F299:G299"/>
    <mergeCell ref="F296:G296"/>
    <mergeCell ref="F297:G297"/>
    <mergeCell ref="F294:G294"/>
    <mergeCell ref="F295:G295"/>
    <mergeCell ref="F312:G312"/>
    <mergeCell ref="F313:G313"/>
    <mergeCell ref="F310:G310"/>
    <mergeCell ref="F311:G311"/>
    <mergeCell ref="F308:G308"/>
    <mergeCell ref="F309:G309"/>
    <mergeCell ref="F306:G306"/>
    <mergeCell ref="F307:G307"/>
    <mergeCell ref="F304:G304"/>
    <mergeCell ref="F305:G305"/>
    <mergeCell ref="F322:G322"/>
    <mergeCell ref="F323:G323"/>
    <mergeCell ref="F320:G320"/>
    <mergeCell ref="F321:G321"/>
    <mergeCell ref="F318:G318"/>
    <mergeCell ref="F319:G319"/>
    <mergeCell ref="F316:G316"/>
    <mergeCell ref="F317:G317"/>
    <mergeCell ref="F314:G314"/>
    <mergeCell ref="F315:G315"/>
    <mergeCell ref="F332:G332"/>
    <mergeCell ref="F333:G333"/>
    <mergeCell ref="F330:G330"/>
    <mergeCell ref="F331:G331"/>
    <mergeCell ref="F328:G328"/>
    <mergeCell ref="F329:G329"/>
    <mergeCell ref="F326:G326"/>
    <mergeCell ref="F327:G327"/>
    <mergeCell ref="F324:G324"/>
    <mergeCell ref="F325:G325"/>
    <mergeCell ref="F342:G342"/>
    <mergeCell ref="F343:G343"/>
    <mergeCell ref="F340:G340"/>
    <mergeCell ref="F341:G341"/>
    <mergeCell ref="F338:G338"/>
    <mergeCell ref="F339:G339"/>
    <mergeCell ref="F336:G336"/>
    <mergeCell ref="F337:G337"/>
    <mergeCell ref="F334:G334"/>
    <mergeCell ref="F335:G335"/>
    <mergeCell ref="F352:G352"/>
    <mergeCell ref="F353:G353"/>
    <mergeCell ref="F350:G350"/>
    <mergeCell ref="F351:G351"/>
    <mergeCell ref="F348:G348"/>
    <mergeCell ref="F349:G349"/>
    <mergeCell ref="F346:G346"/>
    <mergeCell ref="F347:G347"/>
    <mergeCell ref="F344:G344"/>
    <mergeCell ref="F345:G345"/>
    <mergeCell ref="A363:F363"/>
    <mergeCell ref="F362:G362"/>
    <mergeCell ref="F360:G360"/>
    <mergeCell ref="F358:G358"/>
    <mergeCell ref="F359:G359"/>
    <mergeCell ref="F356:G356"/>
    <mergeCell ref="F357:G357"/>
    <mergeCell ref="F354:G354"/>
    <mergeCell ref="F355:G355"/>
  </mergeCells>
  <pageMargins left="0.41666666666666669" right="0.1388888888888889" top="0.27777777777777779" bottom="0.1388888888888889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9"/>
  <sheetViews>
    <sheetView topLeftCell="A345" zoomScale="130" zoomScaleNormal="130" workbookViewId="0">
      <selection activeCell="AB375" sqref="AB375"/>
    </sheetView>
  </sheetViews>
  <sheetFormatPr defaultRowHeight="14.5"/>
  <cols>
    <col min="1" max="1" width="2.453125" customWidth="1"/>
    <col min="2" max="2" width="4" customWidth="1"/>
    <col min="3" max="3" width="9.1796875" customWidth="1"/>
    <col min="4" max="4" width="3.453125" customWidth="1"/>
    <col min="5" max="5" width="2.81640625" customWidth="1"/>
    <col min="6" max="7" width="3.1796875" customWidth="1"/>
    <col min="8" max="8" width="2.81640625" customWidth="1"/>
    <col min="9" max="9" width="3.1796875" customWidth="1"/>
    <col min="10" max="10" width="2.81640625" customWidth="1"/>
    <col min="11" max="11" width="5" customWidth="1"/>
    <col min="12" max="12" width="1" customWidth="1"/>
    <col min="13" max="13" width="0.54296875" customWidth="1"/>
    <col min="14" max="14" width="13.54296875" customWidth="1"/>
    <col min="15" max="15" width="12" customWidth="1"/>
    <col min="16" max="16" width="6.1796875" customWidth="1"/>
    <col min="17" max="17" width="4.1796875" customWidth="1"/>
    <col min="18" max="18" width="3.81640625" customWidth="1"/>
    <col min="19" max="20" width="3.54296875" customWidth="1"/>
    <col min="21" max="21" width="5.81640625" customWidth="1"/>
    <col min="22" max="22" width="6.453125" customWidth="1"/>
    <col min="23" max="23" width="6.1796875" customWidth="1"/>
    <col min="24" max="24" width="5.1796875" customWidth="1"/>
    <col min="25" max="25" width="7.1796875" customWidth="1"/>
    <col min="26" max="26" width="6.1796875" customWidth="1"/>
    <col min="27" max="27" width="4.81640625" customWidth="1"/>
    <col min="28" max="28" width="7.81640625" customWidth="1"/>
    <col min="29" max="29" width="8.1796875" customWidth="1"/>
  </cols>
  <sheetData>
    <row r="1" spans="1:29" ht="16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P1" s="27" t="s">
        <v>195</v>
      </c>
      <c r="Q1" s="27" t="s">
        <v>330</v>
      </c>
      <c r="R1" s="28" t="s">
        <v>26</v>
      </c>
      <c r="S1" s="27" t="s">
        <v>36</v>
      </c>
      <c r="T1" s="27" t="s">
        <v>165</v>
      </c>
      <c r="U1" s="27" t="s">
        <v>52</v>
      </c>
      <c r="V1" s="27" t="s">
        <v>535</v>
      </c>
      <c r="W1" s="27" t="s">
        <v>112</v>
      </c>
      <c r="X1" s="27" t="s">
        <v>249</v>
      </c>
      <c r="Y1" s="27" t="s">
        <v>269</v>
      </c>
      <c r="Z1" s="27" t="s">
        <v>210</v>
      </c>
    </row>
    <row r="2" spans="1:2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1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33"/>
    </row>
    <row r="3" spans="1:29">
      <c r="A3" s="5"/>
      <c r="B3" s="2" t="s">
        <v>11</v>
      </c>
      <c r="C3" s="2" t="s">
        <v>12</v>
      </c>
      <c r="D3" s="5">
        <v>68369</v>
      </c>
      <c r="E3" s="5">
        <v>1031</v>
      </c>
      <c r="F3" s="10">
        <v>5227</v>
      </c>
      <c r="G3" s="5">
        <v>7192</v>
      </c>
      <c r="H3" s="5">
        <v>7639</v>
      </c>
      <c r="I3" s="5">
        <v>6593</v>
      </c>
      <c r="J3" s="5">
        <v>5658</v>
      </c>
      <c r="K3" s="18">
        <f>SUM(E3:J3)</f>
        <v>33340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>
      <c r="A4" s="5"/>
      <c r="B4" s="2" t="s">
        <v>11</v>
      </c>
      <c r="C4" s="2" t="s">
        <v>13</v>
      </c>
      <c r="D4" s="5">
        <v>16803</v>
      </c>
      <c r="E4" s="5" t="s">
        <v>14</v>
      </c>
      <c r="F4" s="10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29"/>
      <c r="B5" s="30" t="s">
        <v>11</v>
      </c>
      <c r="C5" s="30" t="s">
        <v>104</v>
      </c>
      <c r="D5" s="29">
        <v>133</v>
      </c>
      <c r="E5" s="29">
        <v>0</v>
      </c>
      <c r="F5" s="31">
        <v>6</v>
      </c>
      <c r="G5" s="29">
        <v>20</v>
      </c>
      <c r="H5" s="29">
        <v>23</v>
      </c>
      <c r="I5" s="29">
        <v>16</v>
      </c>
      <c r="J5" s="29">
        <v>11</v>
      </c>
      <c r="K5" s="25">
        <f t="shared" ref="K5:K68" si="0">SUM(E5:J5)</f>
        <v>76</v>
      </c>
      <c r="L5" s="25"/>
      <c r="M5" s="25"/>
      <c r="N5" s="25">
        <v>23</v>
      </c>
      <c r="O5" s="32">
        <f t="shared" ref="O5:O10" si="1">K5/N5</f>
        <v>3.3043478260869565</v>
      </c>
      <c r="P5" s="25"/>
      <c r="Q5" s="25"/>
      <c r="R5" s="25">
        <v>31</v>
      </c>
      <c r="S5" s="25">
        <v>8</v>
      </c>
      <c r="T5" s="25">
        <v>28</v>
      </c>
      <c r="U5" s="25"/>
      <c r="V5" s="25"/>
      <c r="W5" s="25"/>
      <c r="X5" s="25"/>
      <c r="Y5" s="25"/>
      <c r="Z5" s="25"/>
      <c r="AA5" s="25">
        <v>143</v>
      </c>
      <c r="AB5" s="25">
        <f>AA5/N5</f>
        <v>6.2173913043478262</v>
      </c>
      <c r="AC5" s="18"/>
    </row>
    <row r="6" spans="1:29">
      <c r="A6" s="5">
        <v>1</v>
      </c>
      <c r="B6" s="2" t="s">
        <v>20</v>
      </c>
      <c r="C6" s="2" t="s">
        <v>21</v>
      </c>
      <c r="D6" s="8">
        <v>4077</v>
      </c>
      <c r="E6" s="5">
        <v>215</v>
      </c>
      <c r="F6" s="10">
        <v>799</v>
      </c>
      <c r="G6" s="5">
        <v>793</v>
      </c>
      <c r="H6" s="5">
        <v>784</v>
      </c>
      <c r="I6" s="5">
        <v>537</v>
      </c>
      <c r="J6" s="5">
        <v>399</v>
      </c>
      <c r="K6" s="20">
        <f t="shared" si="0"/>
        <v>3527</v>
      </c>
      <c r="L6" s="18"/>
      <c r="M6" s="18"/>
      <c r="N6" s="18">
        <v>3131</v>
      </c>
      <c r="O6" s="20">
        <f t="shared" si="1"/>
        <v>1.1264771638454167</v>
      </c>
      <c r="P6" s="18">
        <v>22</v>
      </c>
      <c r="Q6" s="18">
        <v>30</v>
      </c>
      <c r="R6" s="18">
        <v>437</v>
      </c>
      <c r="S6" s="18">
        <v>266</v>
      </c>
      <c r="T6" s="18">
        <v>18</v>
      </c>
      <c r="U6" s="18">
        <v>18</v>
      </c>
      <c r="V6" s="18"/>
      <c r="W6" s="18">
        <v>29</v>
      </c>
      <c r="X6" s="18">
        <v>31</v>
      </c>
      <c r="Y6" s="18">
        <v>127</v>
      </c>
      <c r="Z6" s="18">
        <v>14</v>
      </c>
      <c r="AA6" s="18">
        <f>K6+SUM(P6:Z6)</f>
        <v>4519</v>
      </c>
      <c r="AB6" s="18">
        <f>AA6/N6</f>
        <v>1.4433088470137336</v>
      </c>
      <c r="AC6" s="18"/>
    </row>
    <row r="7" spans="1:29">
      <c r="A7" s="5">
        <v>2</v>
      </c>
      <c r="B7" s="2" t="s">
        <v>76</v>
      </c>
      <c r="C7" s="2" t="s">
        <v>77</v>
      </c>
      <c r="D7" s="5">
        <v>191</v>
      </c>
      <c r="E7" s="5">
        <v>3</v>
      </c>
      <c r="F7" s="10">
        <v>9</v>
      </c>
      <c r="G7" s="5">
        <v>25</v>
      </c>
      <c r="H7" s="5">
        <v>31</v>
      </c>
      <c r="I7" s="5">
        <v>33</v>
      </c>
      <c r="J7" s="5">
        <v>20</v>
      </c>
      <c r="K7" s="18">
        <f t="shared" si="0"/>
        <v>121</v>
      </c>
      <c r="L7" s="18"/>
      <c r="M7" s="18"/>
      <c r="N7" s="18">
        <v>283</v>
      </c>
      <c r="O7" s="18">
        <f t="shared" si="1"/>
        <v>0.42756183745583037</v>
      </c>
      <c r="P7" s="18"/>
      <c r="Q7" s="18"/>
      <c r="R7" s="18">
        <v>32</v>
      </c>
      <c r="S7" s="18"/>
      <c r="T7" s="18"/>
      <c r="U7" s="18"/>
      <c r="V7" s="18"/>
      <c r="W7" s="18"/>
      <c r="X7" s="18"/>
      <c r="Y7" s="18"/>
      <c r="Z7" s="18"/>
      <c r="AA7" s="18">
        <f>K7+SUM(P7:Z7)</f>
        <v>153</v>
      </c>
      <c r="AB7" s="18">
        <f>AA7/N7</f>
        <v>0.54063604240282681</v>
      </c>
      <c r="AC7" s="18"/>
    </row>
    <row r="8" spans="1:29">
      <c r="A8" s="5">
        <v>3</v>
      </c>
      <c r="B8" s="2" t="s">
        <v>86</v>
      </c>
      <c r="C8" s="2" t="s">
        <v>87</v>
      </c>
      <c r="D8" s="5">
        <v>164</v>
      </c>
      <c r="E8" s="5">
        <v>0</v>
      </c>
      <c r="F8" s="10">
        <v>2</v>
      </c>
      <c r="G8" s="5">
        <v>13</v>
      </c>
      <c r="H8" s="5">
        <v>15</v>
      </c>
      <c r="I8" s="5">
        <v>13</v>
      </c>
      <c r="J8" s="5">
        <v>8</v>
      </c>
      <c r="K8" s="18">
        <f t="shared" si="0"/>
        <v>51</v>
      </c>
      <c r="L8" s="18"/>
      <c r="M8" s="18"/>
      <c r="N8" s="18">
        <v>133</v>
      </c>
      <c r="O8" s="19">
        <f t="shared" si="1"/>
        <v>0.38345864661654133</v>
      </c>
      <c r="P8" s="18"/>
      <c r="Q8" s="18"/>
      <c r="R8" s="18">
        <v>8</v>
      </c>
      <c r="S8" s="18">
        <v>14</v>
      </c>
      <c r="T8" s="18"/>
      <c r="U8" s="18"/>
      <c r="V8" s="18"/>
      <c r="W8" s="18"/>
      <c r="X8" s="18"/>
      <c r="Y8" s="18"/>
      <c r="Z8" s="18">
        <v>2</v>
      </c>
      <c r="AA8" s="18">
        <f t="shared" ref="AA8:AA70" si="2">K8+SUM(P8:Z8)</f>
        <v>75</v>
      </c>
      <c r="AB8" s="18">
        <f>AA8/N8</f>
        <v>0.56390977443609025</v>
      </c>
      <c r="AC8" s="18"/>
    </row>
    <row r="9" spans="1:29">
      <c r="A9" s="5">
        <v>4</v>
      </c>
      <c r="B9" s="2" t="s">
        <v>25</v>
      </c>
      <c r="C9" s="2" t="s">
        <v>26</v>
      </c>
      <c r="D9" s="5">
        <v>1782</v>
      </c>
      <c r="E9" s="5">
        <v>39</v>
      </c>
      <c r="F9" s="10">
        <v>232</v>
      </c>
      <c r="G9" s="5">
        <v>193</v>
      </c>
      <c r="H9" s="5">
        <v>182</v>
      </c>
      <c r="I9" s="5">
        <v>160</v>
      </c>
      <c r="J9" s="5">
        <v>199</v>
      </c>
      <c r="K9" s="18">
        <f t="shared" si="0"/>
        <v>1005</v>
      </c>
      <c r="L9" s="18"/>
      <c r="M9" s="18"/>
      <c r="N9" s="18">
        <v>3020</v>
      </c>
      <c r="O9" s="18">
        <f t="shared" si="1"/>
        <v>0.33278145695364236</v>
      </c>
      <c r="P9" s="18">
        <v>37</v>
      </c>
      <c r="Q9" s="18">
        <v>11</v>
      </c>
      <c r="R9" s="18">
        <v>1097</v>
      </c>
      <c r="S9" s="18">
        <v>200</v>
      </c>
      <c r="T9" s="18">
        <v>100</v>
      </c>
      <c r="U9" s="18">
        <v>30</v>
      </c>
      <c r="V9" s="18">
        <v>22</v>
      </c>
      <c r="W9" s="18">
        <v>33</v>
      </c>
      <c r="X9" s="18">
        <v>32</v>
      </c>
      <c r="Y9" s="18">
        <v>167</v>
      </c>
      <c r="Z9" s="18">
        <v>15</v>
      </c>
      <c r="AA9" s="18">
        <f t="shared" si="2"/>
        <v>2749</v>
      </c>
      <c r="AB9" s="18">
        <f t="shared" ref="AB9:AB72" si="3">AA9/N9</f>
        <v>0.91026490066225163</v>
      </c>
      <c r="AC9" s="18"/>
    </row>
    <row r="10" spans="1:29">
      <c r="A10" s="5">
        <v>5</v>
      </c>
      <c r="B10" s="2" t="s">
        <v>22</v>
      </c>
      <c r="C10" s="2" t="s">
        <v>23</v>
      </c>
      <c r="D10" s="5">
        <v>2360</v>
      </c>
      <c r="E10" s="5">
        <v>42</v>
      </c>
      <c r="F10" s="10">
        <v>227</v>
      </c>
      <c r="G10" s="5">
        <v>286</v>
      </c>
      <c r="H10" s="5">
        <v>345</v>
      </c>
      <c r="I10" s="5">
        <v>330</v>
      </c>
      <c r="J10" s="5">
        <v>257</v>
      </c>
      <c r="K10" s="21">
        <f t="shared" si="0"/>
        <v>1487</v>
      </c>
      <c r="L10" s="18"/>
      <c r="M10" s="18"/>
      <c r="N10" s="18">
        <v>4647</v>
      </c>
      <c r="O10" s="18">
        <f t="shared" si="1"/>
        <v>0.31999139229610502</v>
      </c>
      <c r="P10" s="18">
        <v>16</v>
      </c>
      <c r="Q10" s="18"/>
      <c r="R10" s="18">
        <v>296</v>
      </c>
      <c r="S10" s="18">
        <v>42</v>
      </c>
      <c r="T10" s="18">
        <v>11</v>
      </c>
      <c r="U10" s="18"/>
      <c r="V10" s="18"/>
      <c r="W10" s="18"/>
      <c r="X10" s="18">
        <v>23</v>
      </c>
      <c r="Y10" s="18">
        <v>54</v>
      </c>
      <c r="Z10" s="18">
        <v>6</v>
      </c>
      <c r="AA10" s="18">
        <f t="shared" si="2"/>
        <v>1935</v>
      </c>
      <c r="AB10" s="18">
        <f t="shared" si="3"/>
        <v>0.41639767591994836</v>
      </c>
      <c r="AC10" s="18"/>
    </row>
    <row r="11" spans="1:29">
      <c r="A11" s="5">
        <v>6</v>
      </c>
      <c r="B11" s="2" t="s">
        <v>194</v>
      </c>
      <c r="C11" s="2" t="s">
        <v>195</v>
      </c>
      <c r="D11" s="5">
        <v>67</v>
      </c>
      <c r="E11" s="5">
        <v>2</v>
      </c>
      <c r="F11" s="10">
        <v>18</v>
      </c>
      <c r="G11" s="5">
        <v>25</v>
      </c>
      <c r="H11" s="5">
        <v>18</v>
      </c>
      <c r="I11" s="5">
        <v>4</v>
      </c>
      <c r="J11" s="5">
        <v>0</v>
      </c>
      <c r="K11" s="18">
        <f t="shared" si="0"/>
        <v>67</v>
      </c>
      <c r="L11" s="18"/>
      <c r="M11" s="18"/>
      <c r="N11" s="18">
        <v>267</v>
      </c>
      <c r="O11" s="19">
        <f t="shared" ref="O11:O17" si="4">K11/N11</f>
        <v>0.25093632958801498</v>
      </c>
      <c r="P11" s="18">
        <v>189</v>
      </c>
      <c r="Q11" s="18"/>
      <c r="R11" s="18">
        <v>20</v>
      </c>
      <c r="S11" s="18"/>
      <c r="T11" s="18"/>
      <c r="U11" s="18">
        <v>42</v>
      </c>
      <c r="V11" s="18"/>
      <c r="W11" s="18"/>
      <c r="X11" s="18"/>
      <c r="Y11" s="18"/>
      <c r="Z11" s="18"/>
      <c r="AA11" s="18">
        <f t="shared" si="2"/>
        <v>318</v>
      </c>
      <c r="AB11" s="18">
        <f t="shared" si="3"/>
        <v>1.1910112359550562</v>
      </c>
      <c r="AC11" s="18"/>
    </row>
    <row r="12" spans="1:29">
      <c r="A12" s="5">
        <v>7</v>
      </c>
      <c r="B12" s="2" t="s">
        <v>37</v>
      </c>
      <c r="C12" s="2" t="s">
        <v>38</v>
      </c>
      <c r="D12" s="5">
        <v>893</v>
      </c>
      <c r="E12" s="5">
        <v>4</v>
      </c>
      <c r="F12" s="10">
        <v>53</v>
      </c>
      <c r="G12" s="5">
        <v>75</v>
      </c>
      <c r="H12" s="5">
        <v>152</v>
      </c>
      <c r="I12" s="5">
        <v>82</v>
      </c>
      <c r="J12" s="5">
        <v>67</v>
      </c>
      <c r="K12" s="18">
        <f t="shared" si="0"/>
        <v>433</v>
      </c>
      <c r="L12" s="18"/>
      <c r="M12" s="18"/>
      <c r="N12" s="18">
        <v>2222</v>
      </c>
      <c r="O12" s="18">
        <f t="shared" si="4"/>
        <v>0.19486948694869488</v>
      </c>
      <c r="P12" s="18"/>
      <c r="Q12" s="18">
        <v>149</v>
      </c>
      <c r="R12" s="18">
        <v>125</v>
      </c>
      <c r="S12" s="18"/>
      <c r="T12" s="18"/>
      <c r="U12" s="18"/>
      <c r="V12" s="18"/>
      <c r="W12" s="18"/>
      <c r="X12" s="18">
        <v>4</v>
      </c>
      <c r="Y12" s="18">
        <v>25</v>
      </c>
      <c r="Z12" s="18">
        <v>7</v>
      </c>
      <c r="AA12" s="18">
        <f t="shared" si="2"/>
        <v>743</v>
      </c>
      <c r="AB12" s="18">
        <f t="shared" si="3"/>
        <v>0.33438343834383438</v>
      </c>
      <c r="AC12" s="18"/>
    </row>
    <row r="13" spans="1:29">
      <c r="A13" s="5">
        <v>8</v>
      </c>
      <c r="B13" s="2" t="s">
        <v>29</v>
      </c>
      <c r="C13" s="2" t="s">
        <v>30</v>
      </c>
      <c r="D13" s="5">
        <v>1319</v>
      </c>
      <c r="E13" s="5">
        <v>19</v>
      </c>
      <c r="F13" s="10">
        <v>133</v>
      </c>
      <c r="G13" s="5">
        <v>171</v>
      </c>
      <c r="H13" s="5">
        <v>226</v>
      </c>
      <c r="I13" s="5">
        <v>197</v>
      </c>
      <c r="J13" s="5">
        <v>92</v>
      </c>
      <c r="K13" s="18">
        <f t="shared" si="0"/>
        <v>838</v>
      </c>
      <c r="L13" s="18"/>
      <c r="M13" s="18"/>
      <c r="N13" s="18">
        <v>4443</v>
      </c>
      <c r="O13" s="18">
        <f t="shared" si="4"/>
        <v>0.18861129867206841</v>
      </c>
      <c r="P13" s="18">
        <v>10</v>
      </c>
      <c r="Q13" s="18"/>
      <c r="R13" s="18">
        <v>211</v>
      </c>
      <c r="S13" s="18">
        <v>123</v>
      </c>
      <c r="T13" s="18"/>
      <c r="U13" s="18"/>
      <c r="V13" s="18">
        <v>19</v>
      </c>
      <c r="W13" s="18">
        <v>16</v>
      </c>
      <c r="X13" s="18">
        <v>19</v>
      </c>
      <c r="Y13" s="18">
        <v>90</v>
      </c>
      <c r="Z13" s="18">
        <v>10</v>
      </c>
      <c r="AA13" s="18">
        <f t="shared" si="2"/>
        <v>1336</v>
      </c>
      <c r="AB13" s="18">
        <f t="shared" si="3"/>
        <v>0.30069772676119738</v>
      </c>
      <c r="AC13" s="18"/>
    </row>
    <row r="14" spans="1:29">
      <c r="A14" s="5">
        <v>9</v>
      </c>
      <c r="B14" s="2" t="s">
        <v>31</v>
      </c>
      <c r="C14" s="2" t="s">
        <v>32</v>
      </c>
      <c r="D14" s="5">
        <v>1209</v>
      </c>
      <c r="E14" s="5">
        <v>38</v>
      </c>
      <c r="F14" s="10">
        <v>199</v>
      </c>
      <c r="G14" s="5">
        <v>170</v>
      </c>
      <c r="H14" s="5">
        <v>251</v>
      </c>
      <c r="I14" s="5">
        <v>199</v>
      </c>
      <c r="J14" s="5">
        <v>149</v>
      </c>
      <c r="K14" s="18">
        <f t="shared" si="0"/>
        <v>1006</v>
      </c>
      <c r="L14" s="18"/>
      <c r="M14" s="18"/>
      <c r="N14" s="18">
        <v>5454</v>
      </c>
      <c r="O14" s="18">
        <f t="shared" si="4"/>
        <v>0.18445177851118444</v>
      </c>
      <c r="P14" s="18">
        <v>25</v>
      </c>
      <c r="Q14" s="18">
        <v>21</v>
      </c>
      <c r="R14" s="18">
        <v>296</v>
      </c>
      <c r="S14" s="18">
        <v>253</v>
      </c>
      <c r="T14" s="18"/>
      <c r="U14" s="18"/>
      <c r="V14" s="18">
        <v>17</v>
      </c>
      <c r="W14" s="18">
        <v>30</v>
      </c>
      <c r="X14" s="18">
        <v>46</v>
      </c>
      <c r="Y14" s="18">
        <v>95</v>
      </c>
      <c r="Z14" s="18">
        <v>22</v>
      </c>
      <c r="AA14" s="18">
        <f t="shared" si="2"/>
        <v>1811</v>
      </c>
      <c r="AB14" s="18">
        <f t="shared" si="3"/>
        <v>0.33204987165383204</v>
      </c>
      <c r="AC14" s="18"/>
    </row>
    <row r="15" spans="1:29">
      <c r="A15" s="5">
        <v>10</v>
      </c>
      <c r="B15" s="2" t="s">
        <v>141</v>
      </c>
      <c r="C15" s="2" t="s">
        <v>142</v>
      </c>
      <c r="D15" s="5">
        <v>99</v>
      </c>
      <c r="E15" s="5">
        <v>3</v>
      </c>
      <c r="F15" s="10">
        <v>14</v>
      </c>
      <c r="G15" s="5">
        <v>41</v>
      </c>
      <c r="H15" s="5">
        <v>19</v>
      </c>
      <c r="I15" s="5">
        <v>22</v>
      </c>
      <c r="J15" s="5">
        <v>0</v>
      </c>
      <c r="K15" s="18">
        <f t="shared" si="0"/>
        <v>99</v>
      </c>
      <c r="L15" s="18"/>
      <c r="M15" s="18"/>
      <c r="N15" s="18">
        <v>547</v>
      </c>
      <c r="O15" s="19">
        <f t="shared" si="4"/>
        <v>0.18098720292504569</v>
      </c>
      <c r="P15" s="18">
        <v>86</v>
      </c>
      <c r="Q15" s="18"/>
      <c r="R15" s="18"/>
      <c r="S15" s="18"/>
      <c r="T15" s="18"/>
      <c r="U15" s="18"/>
      <c r="V15" s="18"/>
      <c r="W15" s="18"/>
      <c r="X15" s="18"/>
      <c r="Y15" s="18">
        <v>36</v>
      </c>
      <c r="Z15" s="18"/>
      <c r="AA15" s="18">
        <f t="shared" si="2"/>
        <v>221</v>
      </c>
      <c r="AB15" s="18">
        <f t="shared" si="3"/>
        <v>0.40402193784277879</v>
      </c>
      <c r="AC15" s="18"/>
    </row>
    <row r="16" spans="1:29">
      <c r="A16" s="5">
        <v>11</v>
      </c>
      <c r="B16" s="2" t="s">
        <v>35</v>
      </c>
      <c r="C16" s="2" t="s">
        <v>36</v>
      </c>
      <c r="D16" s="5">
        <v>996</v>
      </c>
      <c r="E16" s="5">
        <v>13</v>
      </c>
      <c r="F16" s="10">
        <v>41</v>
      </c>
      <c r="G16" s="5">
        <v>71</v>
      </c>
      <c r="H16" s="5">
        <v>89</v>
      </c>
      <c r="I16" s="5">
        <v>60</v>
      </c>
      <c r="J16" s="5">
        <v>67</v>
      </c>
      <c r="K16" s="18">
        <f t="shared" si="0"/>
        <v>341</v>
      </c>
      <c r="L16" s="18"/>
      <c r="M16" s="18"/>
      <c r="N16" s="18">
        <v>1989</v>
      </c>
      <c r="O16" s="18">
        <f t="shared" si="4"/>
        <v>0.1714429361488185</v>
      </c>
      <c r="P16" s="18">
        <v>20</v>
      </c>
      <c r="Q16" s="18"/>
      <c r="R16" s="18">
        <v>219</v>
      </c>
      <c r="S16" s="18">
        <v>1337</v>
      </c>
      <c r="T16" s="18"/>
      <c r="U16" s="18">
        <v>17</v>
      </c>
      <c r="V16" s="18"/>
      <c r="W16" s="18">
        <v>67</v>
      </c>
      <c r="X16" s="18">
        <v>13</v>
      </c>
      <c r="Y16" s="18">
        <v>60</v>
      </c>
      <c r="Z16" s="18"/>
      <c r="AA16" s="18">
        <f t="shared" si="2"/>
        <v>2074</v>
      </c>
      <c r="AB16" s="18">
        <f t="shared" si="3"/>
        <v>1.0427350427350428</v>
      </c>
      <c r="AC16" s="18"/>
    </row>
    <row r="17" spans="1:29">
      <c r="A17" s="5">
        <v>12</v>
      </c>
      <c r="B17" s="2" t="s">
        <v>196</v>
      </c>
      <c r="C17" s="2" t="s">
        <v>197</v>
      </c>
      <c r="D17" s="5">
        <v>66</v>
      </c>
      <c r="E17" s="5">
        <v>3</v>
      </c>
      <c r="F17" s="10">
        <v>2</v>
      </c>
      <c r="G17" s="5">
        <v>6</v>
      </c>
      <c r="H17" s="5">
        <v>13</v>
      </c>
      <c r="I17" s="5">
        <v>12</v>
      </c>
      <c r="J17" s="5">
        <v>10</v>
      </c>
      <c r="K17" s="18">
        <f t="shared" si="0"/>
        <v>46</v>
      </c>
      <c r="L17" s="18"/>
      <c r="M17" s="18"/>
      <c r="N17" s="18">
        <v>283</v>
      </c>
      <c r="O17" s="19">
        <f t="shared" si="4"/>
        <v>0.16254416961130741</v>
      </c>
      <c r="P17" s="18"/>
      <c r="Q17" s="18">
        <v>13</v>
      </c>
      <c r="R17" s="18"/>
      <c r="S17" s="18"/>
      <c r="T17" s="18"/>
      <c r="U17" s="18"/>
      <c r="V17" s="18"/>
      <c r="W17" s="18"/>
      <c r="X17" s="18"/>
      <c r="Y17" s="18"/>
      <c r="Z17" s="18"/>
      <c r="AA17" s="18">
        <f t="shared" si="2"/>
        <v>59</v>
      </c>
      <c r="AB17" s="18">
        <f t="shared" si="3"/>
        <v>0.20848056537102475</v>
      </c>
      <c r="AC17" s="18"/>
    </row>
    <row r="18" spans="1:29">
      <c r="A18" s="5">
        <v>13</v>
      </c>
      <c r="B18" s="2" t="s">
        <v>639</v>
      </c>
      <c r="C18" s="2" t="s">
        <v>640</v>
      </c>
      <c r="D18" s="5">
        <v>15</v>
      </c>
      <c r="E18" s="5">
        <v>0</v>
      </c>
      <c r="F18" s="10">
        <v>0</v>
      </c>
      <c r="G18" s="5">
        <v>0</v>
      </c>
      <c r="H18" s="5">
        <v>2</v>
      </c>
      <c r="I18" s="5">
        <v>3</v>
      </c>
      <c r="J18" s="5">
        <v>4</v>
      </c>
      <c r="K18" s="18">
        <f t="shared" si="0"/>
        <v>9</v>
      </c>
      <c r="L18" s="18"/>
      <c r="M18" s="18"/>
      <c r="N18" s="18">
        <v>191</v>
      </c>
      <c r="O18" s="18">
        <f>K18/N18</f>
        <v>4.712041884816754E-2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>
        <f t="shared" si="2"/>
        <v>9</v>
      </c>
      <c r="AB18" s="18">
        <f t="shared" si="3"/>
        <v>4.712041884816754E-2</v>
      </c>
      <c r="AC18" s="18"/>
    </row>
    <row r="19" spans="1:29">
      <c r="A19" s="5">
        <v>14</v>
      </c>
      <c r="B19" s="2" t="s">
        <v>11</v>
      </c>
      <c r="C19" s="2" t="s">
        <v>55</v>
      </c>
      <c r="D19" s="5">
        <v>383</v>
      </c>
      <c r="E19" s="5">
        <v>5</v>
      </c>
      <c r="F19" s="10">
        <v>21</v>
      </c>
      <c r="G19" s="5">
        <v>54</v>
      </c>
      <c r="H19" s="5">
        <v>32</v>
      </c>
      <c r="I19" s="5">
        <v>38</v>
      </c>
      <c r="J19" s="5">
        <v>29</v>
      </c>
      <c r="K19" s="18">
        <f t="shared" si="0"/>
        <v>179</v>
      </c>
      <c r="L19" s="18"/>
      <c r="M19" s="18"/>
      <c r="N19" s="18">
        <v>1195</v>
      </c>
      <c r="O19" s="18">
        <f t="shared" ref="O19:O82" si="5">K19/N19</f>
        <v>0.14979079497907949</v>
      </c>
      <c r="P19" s="18"/>
      <c r="Q19" s="18"/>
      <c r="R19" s="18">
        <v>21</v>
      </c>
      <c r="S19" s="18"/>
      <c r="T19" s="18"/>
      <c r="U19" s="18"/>
      <c r="V19" s="18"/>
      <c r="W19" s="18"/>
      <c r="X19" s="18"/>
      <c r="Y19" s="18"/>
      <c r="Z19" s="18"/>
      <c r="AA19" s="18">
        <f t="shared" si="2"/>
        <v>200</v>
      </c>
      <c r="AB19" s="18">
        <f t="shared" si="3"/>
        <v>0.16736401673640167</v>
      </c>
      <c r="AC19" s="18"/>
    </row>
    <row r="20" spans="1:29">
      <c r="A20" s="5">
        <v>15</v>
      </c>
      <c r="B20" s="2" t="s">
        <v>174</v>
      </c>
      <c r="C20" s="2" t="s">
        <v>175</v>
      </c>
      <c r="D20" s="5">
        <v>78</v>
      </c>
      <c r="E20" s="5">
        <v>1</v>
      </c>
      <c r="F20" s="10">
        <v>4</v>
      </c>
      <c r="G20" s="5">
        <v>3</v>
      </c>
      <c r="H20" s="5">
        <v>11</v>
      </c>
      <c r="I20" s="5">
        <v>10</v>
      </c>
      <c r="J20" s="5">
        <v>7</v>
      </c>
      <c r="K20" s="18">
        <f t="shared" si="0"/>
        <v>36</v>
      </c>
      <c r="L20" s="18"/>
      <c r="M20" s="18"/>
      <c r="N20" s="18">
        <v>242</v>
      </c>
      <c r="O20" s="19">
        <f t="shared" si="5"/>
        <v>0.1487603305785124</v>
      </c>
      <c r="P20" s="18"/>
      <c r="Q20" s="18"/>
      <c r="R20" s="18">
        <v>16</v>
      </c>
      <c r="S20" s="18"/>
      <c r="T20" s="18"/>
      <c r="U20" s="18"/>
      <c r="V20" s="18"/>
      <c r="W20" s="18"/>
      <c r="X20" s="18"/>
      <c r="Y20" s="18"/>
      <c r="Z20" s="18"/>
      <c r="AA20" s="18">
        <f t="shared" si="2"/>
        <v>52</v>
      </c>
      <c r="AB20" s="18">
        <f t="shared" si="3"/>
        <v>0.21487603305785125</v>
      </c>
      <c r="AC20" s="18"/>
    </row>
    <row r="21" spans="1:29">
      <c r="A21" s="5">
        <v>16</v>
      </c>
      <c r="B21" s="2" t="s">
        <v>33</v>
      </c>
      <c r="C21" s="2" t="s">
        <v>34</v>
      </c>
      <c r="D21" s="5">
        <v>1051</v>
      </c>
      <c r="E21" s="5">
        <v>39</v>
      </c>
      <c r="F21" s="10">
        <v>91</v>
      </c>
      <c r="G21" s="5">
        <v>60</v>
      </c>
      <c r="H21" s="5">
        <v>105</v>
      </c>
      <c r="I21" s="5">
        <v>57</v>
      </c>
      <c r="J21" s="5">
        <v>95</v>
      </c>
      <c r="K21" s="18">
        <f t="shared" si="0"/>
        <v>447</v>
      </c>
      <c r="L21" s="18"/>
      <c r="M21" s="18"/>
      <c r="N21" s="18">
        <v>3074</v>
      </c>
      <c r="O21" s="18">
        <f t="shared" si="5"/>
        <v>0.14541314248536108</v>
      </c>
      <c r="P21" s="18"/>
      <c r="Q21" s="18"/>
      <c r="R21" s="18">
        <v>95</v>
      </c>
      <c r="S21" s="18">
        <v>110</v>
      </c>
      <c r="T21" s="18"/>
      <c r="U21" s="18"/>
      <c r="V21" s="18">
        <v>5</v>
      </c>
      <c r="W21" s="18">
        <v>11</v>
      </c>
      <c r="X21" s="18">
        <v>16</v>
      </c>
      <c r="Y21" s="18">
        <v>34</v>
      </c>
      <c r="Z21" s="18">
        <v>12</v>
      </c>
      <c r="AA21" s="18">
        <f t="shared" si="2"/>
        <v>730</v>
      </c>
      <c r="AB21" s="18">
        <f t="shared" si="3"/>
        <v>0.23747560182173064</v>
      </c>
      <c r="AC21" s="18"/>
    </row>
    <row r="22" spans="1:29">
      <c r="A22" s="5">
        <v>17</v>
      </c>
      <c r="B22" s="2" t="s">
        <v>41</v>
      </c>
      <c r="C22" s="2" t="s">
        <v>42</v>
      </c>
      <c r="D22" s="5">
        <v>722</v>
      </c>
      <c r="E22" s="5">
        <v>7</v>
      </c>
      <c r="F22" s="10">
        <v>83</v>
      </c>
      <c r="G22" s="5">
        <v>90</v>
      </c>
      <c r="H22" s="5">
        <v>81</v>
      </c>
      <c r="I22" s="5">
        <v>76</v>
      </c>
      <c r="J22" s="5">
        <v>44</v>
      </c>
      <c r="K22" s="18">
        <f t="shared" si="0"/>
        <v>381</v>
      </c>
      <c r="L22" s="18"/>
      <c r="M22" s="18"/>
      <c r="N22" s="18">
        <v>2835</v>
      </c>
      <c r="O22" s="18">
        <f t="shared" si="5"/>
        <v>0.1343915343915344</v>
      </c>
      <c r="P22" s="18"/>
      <c r="Q22" s="18"/>
      <c r="R22" s="18">
        <v>75</v>
      </c>
      <c r="S22" s="18">
        <v>118</v>
      </c>
      <c r="T22" s="18"/>
      <c r="U22" s="18"/>
      <c r="V22" s="18"/>
      <c r="W22" s="18"/>
      <c r="X22" s="18"/>
      <c r="Y22" s="18">
        <v>21</v>
      </c>
      <c r="Z22" s="18"/>
      <c r="AA22" s="18">
        <f t="shared" si="2"/>
        <v>595</v>
      </c>
      <c r="AB22" s="18">
        <f t="shared" si="3"/>
        <v>0.20987654320987653</v>
      </c>
      <c r="AC22" s="18"/>
    </row>
    <row r="23" spans="1:29">
      <c r="A23" s="5">
        <v>18</v>
      </c>
      <c r="B23" s="2" t="s">
        <v>504</v>
      </c>
      <c r="C23" s="2" t="s">
        <v>505</v>
      </c>
      <c r="D23" s="5">
        <v>19</v>
      </c>
      <c r="E23" s="5">
        <v>2</v>
      </c>
      <c r="F23" s="10">
        <v>12</v>
      </c>
      <c r="G23" s="5">
        <v>5</v>
      </c>
      <c r="H23" s="5">
        <v>0</v>
      </c>
      <c r="I23" s="5">
        <v>0</v>
      </c>
      <c r="J23" s="5">
        <v>0</v>
      </c>
      <c r="K23" s="18">
        <f t="shared" si="0"/>
        <v>19</v>
      </c>
      <c r="L23" s="18"/>
      <c r="M23" s="18"/>
      <c r="N23" s="18">
        <v>144</v>
      </c>
      <c r="O23" s="18">
        <f t="shared" si="5"/>
        <v>0.13194444444444445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>
        <f t="shared" si="2"/>
        <v>19</v>
      </c>
      <c r="AB23" s="18">
        <f t="shared" si="3"/>
        <v>0.13194444444444445</v>
      </c>
      <c r="AC23" s="18"/>
    </row>
    <row r="24" spans="1:29">
      <c r="A24" s="5">
        <v>19</v>
      </c>
      <c r="B24" s="2" t="s">
        <v>331</v>
      </c>
      <c r="C24" s="2" t="s">
        <v>332</v>
      </c>
      <c r="D24" s="5">
        <v>34</v>
      </c>
      <c r="E24" s="5">
        <v>0</v>
      </c>
      <c r="F24" s="10">
        <v>4</v>
      </c>
      <c r="G24" s="5">
        <v>6</v>
      </c>
      <c r="H24" s="5">
        <v>5</v>
      </c>
      <c r="I24" s="5">
        <v>1</v>
      </c>
      <c r="J24" s="5">
        <v>6</v>
      </c>
      <c r="K24" s="18">
        <f t="shared" si="0"/>
        <v>22</v>
      </c>
      <c r="L24" s="18"/>
      <c r="M24" s="18"/>
      <c r="N24" s="18">
        <v>186</v>
      </c>
      <c r="O24" s="18">
        <f t="shared" si="5"/>
        <v>0.11827956989247312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f t="shared" si="2"/>
        <v>22</v>
      </c>
      <c r="AB24" s="18">
        <f t="shared" si="3"/>
        <v>0.11827956989247312</v>
      </c>
      <c r="AC24" s="18"/>
    </row>
    <row r="25" spans="1:29">
      <c r="A25" s="5">
        <v>20</v>
      </c>
      <c r="B25" s="2" t="s">
        <v>125</v>
      </c>
      <c r="C25" s="2" t="s">
        <v>126</v>
      </c>
      <c r="D25" s="5">
        <v>113</v>
      </c>
      <c r="E25" s="5">
        <v>0</v>
      </c>
      <c r="F25" s="10">
        <v>3</v>
      </c>
      <c r="G25" s="5">
        <v>21</v>
      </c>
      <c r="H25" s="5">
        <v>21</v>
      </c>
      <c r="I25" s="5">
        <v>13</v>
      </c>
      <c r="J25" s="5">
        <v>18</v>
      </c>
      <c r="K25" s="18">
        <f t="shared" si="0"/>
        <v>76</v>
      </c>
      <c r="L25" s="18"/>
      <c r="M25" s="18"/>
      <c r="N25" s="18">
        <v>652</v>
      </c>
      <c r="O25" s="19">
        <f t="shared" si="5"/>
        <v>0.1165644171779141</v>
      </c>
      <c r="P25" s="18"/>
      <c r="Q25" s="18"/>
      <c r="R25" s="18">
        <v>14</v>
      </c>
      <c r="S25" s="18"/>
      <c r="T25" s="18"/>
      <c r="U25" s="18"/>
      <c r="V25" s="18"/>
      <c r="W25" s="18"/>
      <c r="X25" s="18"/>
      <c r="Y25" s="18"/>
      <c r="Z25" s="18"/>
      <c r="AA25" s="18">
        <f t="shared" si="2"/>
        <v>90</v>
      </c>
      <c r="AB25" s="18">
        <f t="shared" si="3"/>
        <v>0.13803680981595093</v>
      </c>
      <c r="AC25" s="18"/>
    </row>
    <row r="26" spans="1:29">
      <c r="A26" s="5">
        <v>21</v>
      </c>
      <c r="B26" s="2" t="s">
        <v>11</v>
      </c>
      <c r="C26" s="2" t="s">
        <v>407</v>
      </c>
      <c r="D26" s="5">
        <v>26</v>
      </c>
      <c r="E26" s="5">
        <v>0</v>
      </c>
      <c r="F26" s="10">
        <v>1</v>
      </c>
      <c r="G26" s="5">
        <v>2</v>
      </c>
      <c r="H26" s="5">
        <v>1</v>
      </c>
      <c r="I26" s="5">
        <v>10</v>
      </c>
      <c r="J26" s="5">
        <v>10</v>
      </c>
      <c r="K26" s="18">
        <f t="shared" si="0"/>
        <v>24</v>
      </c>
      <c r="L26" s="18"/>
      <c r="M26" s="18"/>
      <c r="N26" s="18">
        <v>208</v>
      </c>
      <c r="O26" s="18">
        <f t="shared" si="5"/>
        <v>0.11538461538461539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>
        <f t="shared" si="2"/>
        <v>24</v>
      </c>
      <c r="AB26" s="18">
        <f t="shared" si="3"/>
        <v>0.11538461538461539</v>
      </c>
      <c r="AC26" s="18"/>
    </row>
    <row r="27" spans="1:29">
      <c r="A27" s="5">
        <v>22</v>
      </c>
      <c r="B27" s="2" t="s">
        <v>259</v>
      </c>
      <c r="C27" s="2" t="s">
        <v>260</v>
      </c>
      <c r="D27" s="5">
        <v>45</v>
      </c>
      <c r="E27" s="5">
        <v>0</v>
      </c>
      <c r="F27" s="10">
        <v>1</v>
      </c>
      <c r="G27" s="5">
        <v>4</v>
      </c>
      <c r="H27" s="5">
        <v>8</v>
      </c>
      <c r="I27" s="5">
        <v>6</v>
      </c>
      <c r="J27" s="5">
        <v>13</v>
      </c>
      <c r="K27" s="18">
        <f t="shared" si="0"/>
        <v>32</v>
      </c>
      <c r="L27" s="18"/>
      <c r="M27" s="18"/>
      <c r="N27" s="18">
        <v>299</v>
      </c>
      <c r="O27" s="18">
        <f t="shared" si="5"/>
        <v>0.10702341137123746</v>
      </c>
      <c r="P27" s="18">
        <v>37</v>
      </c>
      <c r="Q27" s="18"/>
      <c r="R27" s="18">
        <v>30</v>
      </c>
      <c r="S27" s="18"/>
      <c r="T27" s="18">
        <v>17</v>
      </c>
      <c r="U27" s="18">
        <v>99</v>
      </c>
      <c r="V27" s="18"/>
      <c r="W27" s="18"/>
      <c r="X27" s="18"/>
      <c r="Y27" s="18">
        <v>26</v>
      </c>
      <c r="Z27" s="18"/>
      <c r="AA27" s="18">
        <f t="shared" si="2"/>
        <v>241</v>
      </c>
      <c r="AB27" s="18">
        <f t="shared" si="3"/>
        <v>0.80602006688963213</v>
      </c>
      <c r="AC27" s="18"/>
    </row>
    <row r="28" spans="1:29">
      <c r="A28" s="5">
        <v>23</v>
      </c>
      <c r="B28" s="2" t="s">
        <v>372</v>
      </c>
      <c r="C28" s="2" t="s">
        <v>373</v>
      </c>
      <c r="D28" s="5">
        <v>29</v>
      </c>
      <c r="E28" s="5">
        <v>0</v>
      </c>
      <c r="F28" s="10">
        <v>3</v>
      </c>
      <c r="G28" s="5">
        <v>11</v>
      </c>
      <c r="H28" s="5">
        <v>8</v>
      </c>
      <c r="I28" s="5">
        <v>4</v>
      </c>
      <c r="J28" s="5">
        <v>3</v>
      </c>
      <c r="K28" s="18">
        <f t="shared" si="0"/>
        <v>29</v>
      </c>
      <c r="L28" s="18"/>
      <c r="M28" s="18"/>
      <c r="N28" s="18">
        <v>272</v>
      </c>
      <c r="O28" s="18">
        <f t="shared" si="5"/>
        <v>0.10661764705882353</v>
      </c>
      <c r="P28" s="18"/>
      <c r="Q28" s="18">
        <v>86</v>
      </c>
      <c r="R28" s="18"/>
      <c r="S28" s="18"/>
      <c r="T28" s="18"/>
      <c r="U28" s="18"/>
      <c r="V28" s="18"/>
      <c r="W28" s="18"/>
      <c r="X28" s="18"/>
      <c r="Y28" s="18"/>
      <c r="Z28" s="18"/>
      <c r="AA28" s="18">
        <f t="shared" si="2"/>
        <v>115</v>
      </c>
      <c r="AB28" s="18">
        <f t="shared" si="3"/>
        <v>0.42279411764705882</v>
      </c>
      <c r="AC28" s="18"/>
    </row>
    <row r="29" spans="1:29">
      <c r="A29" s="5">
        <v>24</v>
      </c>
      <c r="B29" s="2" t="s">
        <v>27</v>
      </c>
      <c r="C29" s="2" t="s">
        <v>28</v>
      </c>
      <c r="D29" s="5">
        <v>1364</v>
      </c>
      <c r="E29" s="5">
        <v>25</v>
      </c>
      <c r="F29" s="10">
        <v>139</v>
      </c>
      <c r="G29" s="5">
        <v>203</v>
      </c>
      <c r="H29" s="5">
        <v>272</v>
      </c>
      <c r="I29" s="5">
        <v>201</v>
      </c>
      <c r="J29" s="5">
        <v>111</v>
      </c>
      <c r="K29" s="18">
        <f t="shared" si="0"/>
        <v>951</v>
      </c>
      <c r="L29" s="18"/>
      <c r="M29" s="18"/>
      <c r="N29" s="18">
        <v>9133</v>
      </c>
      <c r="O29" s="18">
        <f t="shared" si="5"/>
        <v>0.10412788787911968</v>
      </c>
      <c r="P29" s="18"/>
      <c r="Q29" s="18">
        <v>215</v>
      </c>
      <c r="R29" s="18">
        <v>242</v>
      </c>
      <c r="S29" s="18"/>
      <c r="T29" s="18"/>
      <c r="U29" s="18"/>
      <c r="V29" s="18"/>
      <c r="W29" s="18"/>
      <c r="X29" s="18">
        <v>35</v>
      </c>
      <c r="Y29" s="18">
        <v>59</v>
      </c>
      <c r="Z29" s="18">
        <v>50</v>
      </c>
      <c r="AA29" s="18">
        <f t="shared" si="2"/>
        <v>1552</v>
      </c>
      <c r="AB29" s="18">
        <f t="shared" si="3"/>
        <v>0.16993320924121319</v>
      </c>
      <c r="AC29" s="18"/>
    </row>
    <row r="30" spans="1:29">
      <c r="A30" s="5">
        <v>25</v>
      </c>
      <c r="B30" s="2" t="s">
        <v>58</v>
      </c>
      <c r="C30" s="2" t="s">
        <v>59</v>
      </c>
      <c r="D30" s="5">
        <v>316</v>
      </c>
      <c r="E30" s="5">
        <v>8</v>
      </c>
      <c r="F30" s="10">
        <v>28</v>
      </c>
      <c r="G30" s="5">
        <v>29</v>
      </c>
      <c r="H30" s="5">
        <v>32</v>
      </c>
      <c r="I30" s="5">
        <v>38</v>
      </c>
      <c r="J30" s="5">
        <v>50</v>
      </c>
      <c r="K30" s="18">
        <f t="shared" si="0"/>
        <v>185</v>
      </c>
      <c r="L30" s="18"/>
      <c r="M30" s="18"/>
      <c r="N30" s="18">
        <v>1786</v>
      </c>
      <c r="O30" s="18">
        <f t="shared" si="5"/>
        <v>0.10358342665173573</v>
      </c>
      <c r="P30" s="18"/>
      <c r="Q30" s="18">
        <v>6</v>
      </c>
      <c r="R30" s="18">
        <v>36</v>
      </c>
      <c r="S30" s="18"/>
      <c r="T30" s="18"/>
      <c r="U30" s="18"/>
      <c r="V30" s="18"/>
      <c r="W30" s="18"/>
      <c r="X30" s="18">
        <v>15</v>
      </c>
      <c r="Y30" s="18">
        <v>13</v>
      </c>
      <c r="Z30" s="18">
        <v>33</v>
      </c>
      <c r="AA30" s="18">
        <f t="shared" si="2"/>
        <v>288</v>
      </c>
      <c r="AB30" s="18">
        <f t="shared" si="3"/>
        <v>0.1612541993281075</v>
      </c>
      <c r="AC30" s="18"/>
    </row>
    <row r="31" spans="1:29">
      <c r="A31" s="5">
        <v>26</v>
      </c>
      <c r="B31" s="2" t="s">
        <v>56</v>
      </c>
      <c r="C31" s="2" t="s">
        <v>57</v>
      </c>
      <c r="D31" s="5">
        <v>347</v>
      </c>
      <c r="E31" s="5">
        <v>11</v>
      </c>
      <c r="F31" s="10">
        <v>21</v>
      </c>
      <c r="G31" s="5">
        <v>39</v>
      </c>
      <c r="H31" s="5">
        <v>35</v>
      </c>
      <c r="I31" s="5">
        <v>47</v>
      </c>
      <c r="J31" s="5">
        <v>27</v>
      </c>
      <c r="K31" s="18">
        <f t="shared" si="0"/>
        <v>180</v>
      </c>
      <c r="L31" s="18"/>
      <c r="M31" s="18"/>
      <c r="N31" s="22">
        <v>1766</v>
      </c>
      <c r="O31" s="18">
        <f t="shared" si="5"/>
        <v>0.10192525481313704</v>
      </c>
      <c r="P31" s="18"/>
      <c r="Q31" s="18"/>
      <c r="R31" s="18">
        <v>23</v>
      </c>
      <c r="S31" s="18">
        <v>55</v>
      </c>
      <c r="T31" s="18"/>
      <c r="U31" s="18"/>
      <c r="V31" s="18"/>
      <c r="W31" s="18"/>
      <c r="X31" s="18"/>
      <c r="Y31" s="18"/>
      <c r="Z31" s="18"/>
      <c r="AA31" s="18">
        <f t="shared" si="2"/>
        <v>258</v>
      </c>
      <c r="AB31" s="18">
        <f t="shared" si="3"/>
        <v>0.14609286523216308</v>
      </c>
      <c r="AC31" s="18"/>
    </row>
    <row r="32" spans="1:29">
      <c r="A32" s="5">
        <v>27</v>
      </c>
      <c r="B32" s="2" t="s">
        <v>334</v>
      </c>
      <c r="C32" s="2" t="s">
        <v>335</v>
      </c>
      <c r="D32" s="5">
        <v>34</v>
      </c>
      <c r="E32" s="5">
        <v>6</v>
      </c>
      <c r="F32" s="10">
        <v>4</v>
      </c>
      <c r="G32" s="5">
        <v>3</v>
      </c>
      <c r="H32" s="5">
        <v>6</v>
      </c>
      <c r="I32" s="5">
        <v>3</v>
      </c>
      <c r="J32" s="5">
        <v>5</v>
      </c>
      <c r="K32" s="18">
        <f t="shared" si="0"/>
        <v>27</v>
      </c>
      <c r="L32" s="18"/>
      <c r="M32" s="18"/>
      <c r="N32" s="18">
        <v>266</v>
      </c>
      <c r="O32" s="23">
        <f t="shared" si="5"/>
        <v>0.10150375939849623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>
        <f t="shared" si="2"/>
        <v>27</v>
      </c>
      <c r="AB32" s="18">
        <f t="shared" si="3"/>
        <v>0.10150375939849623</v>
      </c>
      <c r="AC32" s="18"/>
    </row>
    <row r="33" spans="1:29">
      <c r="A33" s="5">
        <v>28</v>
      </c>
      <c r="B33" s="2" t="s">
        <v>11</v>
      </c>
      <c r="C33" s="2" t="s">
        <v>135</v>
      </c>
      <c r="D33" s="5">
        <v>106</v>
      </c>
      <c r="E33" s="5">
        <v>10</v>
      </c>
      <c r="F33" s="10">
        <v>32</v>
      </c>
      <c r="G33" s="5">
        <v>18</v>
      </c>
      <c r="H33" s="5">
        <v>9</v>
      </c>
      <c r="I33" s="5">
        <v>10</v>
      </c>
      <c r="J33" s="5">
        <v>1</v>
      </c>
      <c r="K33" s="18">
        <f t="shared" si="0"/>
        <v>80</v>
      </c>
      <c r="L33" s="18"/>
      <c r="M33" s="18"/>
      <c r="N33" s="18">
        <v>800</v>
      </c>
      <c r="O33" s="24">
        <f t="shared" si="5"/>
        <v>0.1</v>
      </c>
      <c r="P33" s="18">
        <v>13</v>
      </c>
      <c r="Q33" s="18"/>
      <c r="R33" s="18">
        <v>14</v>
      </c>
      <c r="S33" s="18"/>
      <c r="T33" s="18"/>
      <c r="U33" s="18">
        <v>14</v>
      </c>
      <c r="V33" s="18"/>
      <c r="W33" s="18"/>
      <c r="X33" s="18"/>
      <c r="Y33" s="18">
        <v>35</v>
      </c>
      <c r="Z33" s="18"/>
      <c r="AA33" s="18">
        <f t="shared" si="2"/>
        <v>156</v>
      </c>
      <c r="AB33" s="18">
        <f t="shared" si="3"/>
        <v>0.19500000000000001</v>
      </c>
      <c r="AC33" s="18"/>
    </row>
    <row r="34" spans="1:29">
      <c r="A34" s="5">
        <v>29</v>
      </c>
      <c r="B34" s="2" t="s">
        <v>39</v>
      </c>
      <c r="C34" s="2" t="s">
        <v>40</v>
      </c>
      <c r="D34" s="5">
        <v>747</v>
      </c>
      <c r="E34" s="5">
        <v>24</v>
      </c>
      <c r="F34" s="10">
        <v>70</v>
      </c>
      <c r="G34" s="5">
        <v>111</v>
      </c>
      <c r="H34" s="5">
        <v>56</v>
      </c>
      <c r="I34" s="5">
        <v>84</v>
      </c>
      <c r="J34" s="5">
        <v>75</v>
      </c>
      <c r="K34" s="18">
        <f t="shared" si="0"/>
        <v>420</v>
      </c>
      <c r="L34" s="18"/>
      <c r="M34" s="18"/>
      <c r="N34" s="18">
        <v>4265</v>
      </c>
      <c r="O34" s="23">
        <f t="shared" si="5"/>
        <v>9.8475967174677603E-2</v>
      </c>
      <c r="P34" s="18"/>
      <c r="Q34" s="18">
        <v>29</v>
      </c>
      <c r="R34" s="18">
        <v>81</v>
      </c>
      <c r="S34" s="18"/>
      <c r="T34" s="18"/>
      <c r="U34" s="18"/>
      <c r="V34" s="18">
        <v>9</v>
      </c>
      <c r="W34" s="18"/>
      <c r="X34" s="18">
        <v>26</v>
      </c>
      <c r="Y34" s="18">
        <v>44</v>
      </c>
      <c r="Z34" s="18">
        <v>54</v>
      </c>
      <c r="AA34" s="18">
        <f t="shared" si="2"/>
        <v>663</v>
      </c>
      <c r="AB34" s="18">
        <f t="shared" si="3"/>
        <v>0.15545134818288395</v>
      </c>
      <c r="AC34" s="18"/>
    </row>
    <row r="35" spans="1:29">
      <c r="A35" s="5">
        <v>30</v>
      </c>
      <c r="B35" s="2" t="s">
        <v>11</v>
      </c>
      <c r="C35" s="2" t="s">
        <v>225</v>
      </c>
      <c r="D35" s="5">
        <v>55</v>
      </c>
      <c r="E35" s="5">
        <v>0</v>
      </c>
      <c r="F35" s="10">
        <v>9</v>
      </c>
      <c r="G35" s="5">
        <v>12</v>
      </c>
      <c r="H35" s="5">
        <v>3</v>
      </c>
      <c r="I35" s="5">
        <v>5</v>
      </c>
      <c r="J35" s="5">
        <v>3</v>
      </c>
      <c r="K35" s="18">
        <f t="shared" si="0"/>
        <v>32</v>
      </c>
      <c r="L35" s="18"/>
      <c r="M35" s="18"/>
      <c r="N35" s="18">
        <v>334</v>
      </c>
      <c r="O35" s="23">
        <f t="shared" si="5"/>
        <v>9.580838323353294E-2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 t="shared" si="2"/>
        <v>32</v>
      </c>
      <c r="AB35" s="18">
        <f t="shared" si="3"/>
        <v>9.580838323353294E-2</v>
      </c>
      <c r="AC35" s="18"/>
    </row>
    <row r="36" spans="1:29">
      <c r="A36" s="5">
        <v>31</v>
      </c>
      <c r="B36" s="2" t="s">
        <v>248</v>
      </c>
      <c r="C36" s="2" t="s">
        <v>249</v>
      </c>
      <c r="D36" s="5">
        <v>50</v>
      </c>
      <c r="E36" s="5">
        <v>2</v>
      </c>
      <c r="F36" s="10">
        <v>5</v>
      </c>
      <c r="G36" s="5">
        <v>3</v>
      </c>
      <c r="H36" s="5">
        <v>6</v>
      </c>
      <c r="I36" s="5">
        <v>10</v>
      </c>
      <c r="J36" s="5">
        <v>6</v>
      </c>
      <c r="K36" s="18">
        <f t="shared" si="0"/>
        <v>32</v>
      </c>
      <c r="L36" s="18"/>
      <c r="M36" s="18"/>
      <c r="N36" s="18">
        <v>357</v>
      </c>
      <c r="O36" s="23">
        <f t="shared" si="5"/>
        <v>8.9635854341736695E-2</v>
      </c>
      <c r="P36" s="18"/>
      <c r="Q36" s="18"/>
      <c r="R36" s="18"/>
      <c r="S36" s="18"/>
      <c r="T36" s="18"/>
      <c r="U36" s="18"/>
      <c r="V36" s="18"/>
      <c r="W36" s="18"/>
      <c r="X36" s="18">
        <v>198</v>
      </c>
      <c r="Y36" s="18"/>
      <c r="Z36" s="18"/>
      <c r="AA36" s="18">
        <f t="shared" si="2"/>
        <v>230</v>
      </c>
      <c r="AB36" s="18">
        <f t="shared" si="3"/>
        <v>0.64425770308123254</v>
      </c>
      <c r="AC36" s="18"/>
    </row>
    <row r="37" spans="1:29">
      <c r="A37" s="5">
        <v>32</v>
      </c>
      <c r="B37" s="2" t="s">
        <v>51</v>
      </c>
      <c r="C37" s="2" t="s">
        <v>52</v>
      </c>
      <c r="D37" s="5">
        <v>453</v>
      </c>
      <c r="E37" s="5">
        <v>3</v>
      </c>
      <c r="F37" s="10">
        <v>31</v>
      </c>
      <c r="G37" s="5">
        <v>26</v>
      </c>
      <c r="H37" s="5">
        <v>30</v>
      </c>
      <c r="I37" s="5">
        <v>24</v>
      </c>
      <c r="J37" s="5">
        <v>47</v>
      </c>
      <c r="K37" s="18">
        <f t="shared" si="0"/>
        <v>161</v>
      </c>
      <c r="L37" s="18"/>
      <c r="M37" s="18"/>
      <c r="N37" s="18">
        <v>1814</v>
      </c>
      <c r="O37" s="23">
        <f t="shared" si="5"/>
        <v>8.8754134509371557E-2</v>
      </c>
      <c r="P37" s="25">
        <v>175</v>
      </c>
      <c r="Q37" s="18"/>
      <c r="R37" s="18">
        <v>37</v>
      </c>
      <c r="S37" s="18">
        <v>10</v>
      </c>
      <c r="T37" s="18">
        <v>32</v>
      </c>
      <c r="U37" s="18">
        <v>62</v>
      </c>
      <c r="V37" s="18"/>
      <c r="W37" s="18"/>
      <c r="X37" s="18"/>
      <c r="Y37" s="18">
        <v>43</v>
      </c>
      <c r="Z37" s="18"/>
      <c r="AA37" s="18">
        <f t="shared" si="2"/>
        <v>520</v>
      </c>
      <c r="AB37" s="18">
        <f t="shared" si="3"/>
        <v>0.28665931642778392</v>
      </c>
      <c r="AC37" s="18"/>
    </row>
    <row r="38" spans="1:29">
      <c r="A38" s="5">
        <v>33</v>
      </c>
      <c r="B38" s="2" t="s">
        <v>45</v>
      </c>
      <c r="C38" s="2" t="s">
        <v>46</v>
      </c>
      <c r="D38" s="5">
        <v>609</v>
      </c>
      <c r="E38" s="5">
        <v>10</v>
      </c>
      <c r="F38" s="10">
        <v>69</v>
      </c>
      <c r="G38" s="5">
        <v>62</v>
      </c>
      <c r="H38" s="5">
        <v>49</v>
      </c>
      <c r="I38" s="5">
        <v>52</v>
      </c>
      <c r="J38" s="5">
        <v>50</v>
      </c>
      <c r="K38" s="18">
        <f t="shared" si="0"/>
        <v>292</v>
      </c>
      <c r="L38" s="18"/>
      <c r="M38" s="18"/>
      <c r="N38" s="18">
        <v>3446</v>
      </c>
      <c r="O38" s="23">
        <f t="shared" si="5"/>
        <v>8.4735925710969245E-2</v>
      </c>
      <c r="P38" s="18"/>
      <c r="Q38" s="18"/>
      <c r="R38" s="18">
        <v>63</v>
      </c>
      <c r="S38" s="18">
        <v>94</v>
      </c>
      <c r="T38" s="18"/>
      <c r="U38" s="18"/>
      <c r="V38" s="18">
        <v>8</v>
      </c>
      <c r="W38" s="18">
        <v>12</v>
      </c>
      <c r="X38" s="18">
        <v>10</v>
      </c>
      <c r="Y38" s="18">
        <v>21</v>
      </c>
      <c r="Z38" s="18">
        <v>3</v>
      </c>
      <c r="AA38" s="18">
        <f t="shared" si="2"/>
        <v>503</v>
      </c>
      <c r="AB38" s="18">
        <f t="shared" si="3"/>
        <v>0.14596633778293674</v>
      </c>
      <c r="AC38" s="18"/>
    </row>
    <row r="39" spans="1:29">
      <c r="A39" s="5">
        <v>34</v>
      </c>
      <c r="B39" s="2" t="s">
        <v>164</v>
      </c>
      <c r="C39" s="2" t="s">
        <v>165</v>
      </c>
      <c r="D39" s="5">
        <v>82</v>
      </c>
      <c r="E39" s="5">
        <v>1</v>
      </c>
      <c r="F39" s="10">
        <v>9</v>
      </c>
      <c r="G39" s="5">
        <v>4</v>
      </c>
      <c r="H39" s="5">
        <v>10</v>
      </c>
      <c r="I39" s="5">
        <v>3</v>
      </c>
      <c r="J39" s="5">
        <v>9</v>
      </c>
      <c r="K39" s="18">
        <f t="shared" si="0"/>
        <v>36</v>
      </c>
      <c r="L39" s="18"/>
      <c r="M39" s="18"/>
      <c r="N39" s="18">
        <v>426</v>
      </c>
      <c r="O39" s="24">
        <f t="shared" si="5"/>
        <v>8.4507042253521125E-2</v>
      </c>
      <c r="P39" s="18">
        <v>7</v>
      </c>
      <c r="Q39" s="18"/>
      <c r="R39" s="18">
        <v>79</v>
      </c>
      <c r="S39" s="18"/>
      <c r="T39" s="18">
        <v>217</v>
      </c>
      <c r="U39" s="18">
        <v>15</v>
      </c>
      <c r="V39" s="18"/>
      <c r="W39" s="18">
        <v>6</v>
      </c>
      <c r="X39" s="18"/>
      <c r="Y39" s="18">
        <v>39</v>
      </c>
      <c r="Z39" s="18"/>
      <c r="AA39" s="18">
        <f t="shared" si="2"/>
        <v>399</v>
      </c>
      <c r="AB39" s="18">
        <f t="shared" si="3"/>
        <v>0.93661971830985913</v>
      </c>
      <c r="AC39" s="18"/>
    </row>
    <row r="40" spans="1:29">
      <c r="A40" s="5">
        <v>35</v>
      </c>
      <c r="B40" s="2" t="s">
        <v>230</v>
      </c>
      <c r="C40" s="2" t="s">
        <v>231</v>
      </c>
      <c r="D40" s="5">
        <v>54</v>
      </c>
      <c r="E40" s="5">
        <v>0</v>
      </c>
      <c r="F40" s="10">
        <v>2</v>
      </c>
      <c r="G40" s="5">
        <v>1</v>
      </c>
      <c r="H40" s="5">
        <v>6</v>
      </c>
      <c r="I40" s="5">
        <v>6</v>
      </c>
      <c r="J40" s="5">
        <v>5</v>
      </c>
      <c r="K40" s="18">
        <f t="shared" si="0"/>
        <v>20</v>
      </c>
      <c r="L40" s="18"/>
      <c r="M40" s="18"/>
      <c r="N40" s="18">
        <v>253</v>
      </c>
      <c r="O40" s="23">
        <f t="shared" si="5"/>
        <v>7.9051383399209488E-2</v>
      </c>
      <c r="P40" s="18">
        <v>19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>
        <f t="shared" si="2"/>
        <v>39</v>
      </c>
      <c r="AB40" s="18">
        <f t="shared" si="3"/>
        <v>0.1541501976284585</v>
      </c>
      <c r="AC40" s="18"/>
    </row>
    <row r="41" spans="1:29">
      <c r="A41" s="5">
        <v>36</v>
      </c>
      <c r="B41" s="2" t="s">
        <v>123</v>
      </c>
      <c r="C41" s="2" t="s">
        <v>124</v>
      </c>
      <c r="D41" s="5">
        <v>114</v>
      </c>
      <c r="E41" s="5">
        <v>2</v>
      </c>
      <c r="F41" s="10">
        <v>15</v>
      </c>
      <c r="G41" s="5">
        <v>17</v>
      </c>
      <c r="H41" s="5">
        <v>7</v>
      </c>
      <c r="I41" s="5">
        <v>4</v>
      </c>
      <c r="J41" s="5">
        <v>4</v>
      </c>
      <c r="K41" s="18">
        <f t="shared" si="0"/>
        <v>49</v>
      </c>
      <c r="L41" s="18"/>
      <c r="M41" s="18"/>
      <c r="N41" s="18">
        <v>632</v>
      </c>
      <c r="O41" s="24">
        <f t="shared" si="5"/>
        <v>7.753164556962025E-2</v>
      </c>
      <c r="P41" s="18">
        <v>9</v>
      </c>
      <c r="Q41" s="18"/>
      <c r="R41" s="18">
        <v>37</v>
      </c>
      <c r="S41" s="18">
        <v>122</v>
      </c>
      <c r="T41" s="18"/>
      <c r="U41" s="18"/>
      <c r="V41" s="18"/>
      <c r="W41" s="18">
        <v>8</v>
      </c>
      <c r="X41" s="18"/>
      <c r="Y41" s="18">
        <v>11</v>
      </c>
      <c r="Z41" s="18"/>
      <c r="AA41" s="18">
        <f t="shared" si="2"/>
        <v>236</v>
      </c>
      <c r="AB41" s="18">
        <f t="shared" si="3"/>
        <v>0.37341772151898733</v>
      </c>
      <c r="AC41" s="18"/>
    </row>
    <row r="42" spans="1:29">
      <c r="A42" s="5">
        <v>37</v>
      </c>
      <c r="B42" s="2" t="s">
        <v>66</v>
      </c>
      <c r="C42" s="2" t="s">
        <v>67</v>
      </c>
      <c r="D42" s="5">
        <v>231</v>
      </c>
      <c r="E42" s="5">
        <v>0</v>
      </c>
      <c r="F42" s="10">
        <v>2</v>
      </c>
      <c r="G42" s="5">
        <v>4</v>
      </c>
      <c r="H42" s="5">
        <v>14</v>
      </c>
      <c r="I42" s="5">
        <v>12</v>
      </c>
      <c r="J42" s="5">
        <v>21</v>
      </c>
      <c r="K42" s="18">
        <f t="shared" si="0"/>
        <v>53</v>
      </c>
      <c r="L42" s="18"/>
      <c r="M42" s="18"/>
      <c r="N42" s="18">
        <v>694</v>
      </c>
      <c r="O42" s="23">
        <f t="shared" si="5"/>
        <v>7.6368876080691636E-2</v>
      </c>
      <c r="P42" s="25">
        <v>85</v>
      </c>
      <c r="Q42" s="18"/>
      <c r="R42" s="18">
        <v>23</v>
      </c>
      <c r="S42" s="18">
        <v>16</v>
      </c>
      <c r="T42" s="18">
        <v>24</v>
      </c>
      <c r="U42" s="18">
        <v>59</v>
      </c>
      <c r="V42" s="18"/>
      <c r="W42" s="18"/>
      <c r="X42" s="18"/>
      <c r="Y42" s="18">
        <v>23</v>
      </c>
      <c r="Z42" s="18"/>
      <c r="AA42" s="18">
        <f t="shared" si="2"/>
        <v>283</v>
      </c>
      <c r="AB42" s="18">
        <f t="shared" si="3"/>
        <v>0.40778097982708933</v>
      </c>
      <c r="AC42" s="18"/>
    </row>
    <row r="43" spans="1:29">
      <c r="A43" s="5">
        <v>38</v>
      </c>
      <c r="B43" s="2" t="s">
        <v>542</v>
      </c>
      <c r="C43" s="2" t="s">
        <v>543</v>
      </c>
      <c r="D43" s="5">
        <v>18</v>
      </c>
      <c r="E43" s="5">
        <v>0</v>
      </c>
      <c r="F43" s="10">
        <v>1</v>
      </c>
      <c r="G43" s="5">
        <v>5</v>
      </c>
      <c r="H43" s="5">
        <v>0</v>
      </c>
      <c r="I43" s="5">
        <v>2</v>
      </c>
      <c r="J43" s="5">
        <v>3</v>
      </c>
      <c r="K43" s="18">
        <f t="shared" si="0"/>
        <v>11</v>
      </c>
      <c r="L43" s="18"/>
      <c r="M43" s="18"/>
      <c r="N43" s="18">
        <v>146</v>
      </c>
      <c r="O43" s="23">
        <f t="shared" si="5"/>
        <v>7.5342465753424653E-2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>
        <f t="shared" si="2"/>
        <v>11</v>
      </c>
      <c r="AB43" s="18">
        <f t="shared" si="3"/>
        <v>7.5342465753424653E-2</v>
      </c>
      <c r="AC43" s="18"/>
    </row>
    <row r="44" spans="1:29">
      <c r="A44" s="5">
        <v>39</v>
      </c>
      <c r="B44" s="2" t="s">
        <v>154</v>
      </c>
      <c r="C44" s="2" t="s">
        <v>155</v>
      </c>
      <c r="D44" s="5">
        <v>88</v>
      </c>
      <c r="E44" s="5">
        <v>2</v>
      </c>
      <c r="F44" s="10">
        <v>9</v>
      </c>
      <c r="G44" s="5">
        <v>9</v>
      </c>
      <c r="H44" s="5">
        <v>7</v>
      </c>
      <c r="I44" s="5">
        <v>9</v>
      </c>
      <c r="J44" s="5">
        <v>11</v>
      </c>
      <c r="K44" s="18">
        <f t="shared" si="0"/>
        <v>47</v>
      </c>
      <c r="L44" s="18"/>
      <c r="M44" s="18"/>
      <c r="N44" s="18">
        <v>631</v>
      </c>
      <c r="O44" s="24">
        <f t="shared" si="5"/>
        <v>7.448494453248812E-2</v>
      </c>
      <c r="P44" s="18"/>
      <c r="Q44" s="18"/>
      <c r="R44" s="18">
        <v>11</v>
      </c>
      <c r="S44" s="18"/>
      <c r="T44" s="18"/>
      <c r="U44" s="18"/>
      <c r="V44" s="18"/>
      <c r="W44" s="18"/>
      <c r="X44" s="18"/>
      <c r="Y44" s="18"/>
      <c r="Z44" s="18"/>
      <c r="AA44" s="18">
        <f t="shared" si="2"/>
        <v>58</v>
      </c>
      <c r="AB44" s="18">
        <f t="shared" si="3"/>
        <v>9.1917591125198095E-2</v>
      </c>
      <c r="AC44" s="18"/>
    </row>
    <row r="45" spans="1:29">
      <c r="A45" s="5">
        <v>40</v>
      </c>
      <c r="B45" s="2" t="s">
        <v>84</v>
      </c>
      <c r="C45" s="2" t="s">
        <v>85</v>
      </c>
      <c r="D45" s="5">
        <v>168</v>
      </c>
      <c r="E45" s="5">
        <v>1</v>
      </c>
      <c r="F45" s="10">
        <v>9</v>
      </c>
      <c r="G45" s="5">
        <v>9</v>
      </c>
      <c r="H45" s="5">
        <v>10</v>
      </c>
      <c r="I45" s="5">
        <v>17</v>
      </c>
      <c r="J45" s="5">
        <v>10</v>
      </c>
      <c r="K45" s="18">
        <f t="shared" si="0"/>
        <v>56</v>
      </c>
      <c r="L45" s="18"/>
      <c r="M45" s="18"/>
      <c r="N45" s="18">
        <v>816</v>
      </c>
      <c r="O45" s="24">
        <f t="shared" si="5"/>
        <v>6.8627450980392163E-2</v>
      </c>
      <c r="P45" s="18"/>
      <c r="Q45" s="18"/>
      <c r="R45" s="18">
        <v>16</v>
      </c>
      <c r="S45" s="18">
        <v>22</v>
      </c>
      <c r="T45" s="18"/>
      <c r="U45" s="18"/>
      <c r="V45" s="18"/>
      <c r="W45" s="18">
        <v>8</v>
      </c>
      <c r="X45" s="18"/>
      <c r="Y45" s="18">
        <v>10</v>
      </c>
      <c r="Z45" s="18"/>
      <c r="AA45" s="18">
        <f t="shared" si="2"/>
        <v>112</v>
      </c>
      <c r="AB45" s="18">
        <f t="shared" si="3"/>
        <v>0.13725490196078433</v>
      </c>
      <c r="AC45" s="18"/>
    </row>
    <row r="46" spans="1:29">
      <c r="A46" s="5">
        <v>41</v>
      </c>
      <c r="B46" s="2" t="s">
        <v>270</v>
      </c>
      <c r="C46" s="2" t="s">
        <v>271</v>
      </c>
      <c r="D46" s="5">
        <v>43</v>
      </c>
      <c r="E46" s="5">
        <v>0</v>
      </c>
      <c r="F46" s="10">
        <v>1</v>
      </c>
      <c r="G46" s="5">
        <v>4</v>
      </c>
      <c r="H46" s="5">
        <v>6</v>
      </c>
      <c r="I46" s="5">
        <v>7</v>
      </c>
      <c r="J46" s="5">
        <v>1</v>
      </c>
      <c r="K46" s="18">
        <f t="shared" si="0"/>
        <v>19</v>
      </c>
      <c r="L46" s="18"/>
      <c r="M46" s="18"/>
      <c r="N46" s="18">
        <v>278</v>
      </c>
      <c r="O46" s="23">
        <f t="shared" si="5"/>
        <v>6.83453237410072E-2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>
        <f t="shared" si="2"/>
        <v>19</v>
      </c>
      <c r="AB46" s="18">
        <f t="shared" si="3"/>
        <v>6.83453237410072E-2</v>
      </c>
      <c r="AC46" s="18"/>
    </row>
    <row r="47" spans="1:29">
      <c r="A47" s="5">
        <v>42</v>
      </c>
      <c r="B47" s="2" t="s">
        <v>306</v>
      </c>
      <c r="C47" s="2" t="s">
        <v>307</v>
      </c>
      <c r="D47" s="5">
        <v>38</v>
      </c>
      <c r="E47" s="5">
        <v>1</v>
      </c>
      <c r="F47" s="10">
        <v>2</v>
      </c>
      <c r="G47" s="5">
        <v>16</v>
      </c>
      <c r="H47" s="5">
        <v>3</v>
      </c>
      <c r="I47" s="5">
        <v>1</v>
      </c>
      <c r="J47" s="5">
        <v>3</v>
      </c>
      <c r="K47" s="18">
        <f t="shared" si="0"/>
        <v>26</v>
      </c>
      <c r="L47" s="18"/>
      <c r="M47" s="18"/>
      <c r="N47" s="18">
        <v>425</v>
      </c>
      <c r="O47" s="23">
        <f t="shared" si="5"/>
        <v>6.1176470588235297E-2</v>
      </c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>
        <f t="shared" si="2"/>
        <v>26</v>
      </c>
      <c r="AB47" s="18">
        <f t="shared" si="3"/>
        <v>6.1176470588235297E-2</v>
      </c>
      <c r="AC47" s="18"/>
    </row>
    <row r="48" spans="1:29">
      <c r="A48" s="5">
        <v>43</v>
      </c>
      <c r="B48" s="2" t="s">
        <v>329</v>
      </c>
      <c r="C48" s="2" t="s">
        <v>330</v>
      </c>
      <c r="D48" s="5">
        <v>34</v>
      </c>
      <c r="E48" s="5">
        <v>0</v>
      </c>
      <c r="F48" s="10">
        <v>7</v>
      </c>
      <c r="G48" s="5">
        <v>8</v>
      </c>
      <c r="H48" s="5">
        <v>2</v>
      </c>
      <c r="I48" s="5">
        <v>6</v>
      </c>
      <c r="J48" s="5">
        <v>2</v>
      </c>
      <c r="K48" s="18">
        <f t="shared" si="0"/>
        <v>25</v>
      </c>
      <c r="L48" s="18"/>
      <c r="M48" s="18"/>
      <c r="N48" s="18">
        <v>414</v>
      </c>
      <c r="O48" s="23">
        <f t="shared" si="5"/>
        <v>6.0386473429951688E-2</v>
      </c>
      <c r="P48" s="18"/>
      <c r="Q48" s="18">
        <v>190</v>
      </c>
      <c r="R48" s="18">
        <v>11</v>
      </c>
      <c r="S48" s="18"/>
      <c r="T48" s="18"/>
      <c r="U48" s="18"/>
      <c r="V48" s="18"/>
      <c r="W48" s="18"/>
      <c r="X48" s="18"/>
      <c r="Y48" s="18"/>
      <c r="Z48" s="18"/>
      <c r="AA48" s="18">
        <f t="shared" si="2"/>
        <v>226</v>
      </c>
      <c r="AB48" s="18">
        <f t="shared" si="3"/>
        <v>0.54589371980676327</v>
      </c>
      <c r="AC48" s="18"/>
    </row>
    <row r="49" spans="1:29">
      <c r="A49" s="5">
        <v>44</v>
      </c>
      <c r="B49" s="2" t="s">
        <v>170</v>
      </c>
      <c r="C49" s="2" t="s">
        <v>171</v>
      </c>
      <c r="D49" s="5">
        <v>79</v>
      </c>
      <c r="E49" s="5">
        <v>2</v>
      </c>
      <c r="F49" s="10">
        <v>14</v>
      </c>
      <c r="G49" s="5">
        <v>36</v>
      </c>
      <c r="H49" s="5">
        <v>7</v>
      </c>
      <c r="I49" s="5">
        <v>9</v>
      </c>
      <c r="J49" s="5">
        <v>8</v>
      </c>
      <c r="K49" s="18">
        <f t="shared" si="0"/>
        <v>76</v>
      </c>
      <c r="L49" s="18"/>
      <c r="M49" s="18"/>
      <c r="N49" s="18">
        <v>1271</v>
      </c>
      <c r="O49" s="24">
        <f t="shared" si="5"/>
        <v>5.9795436664044063E-2</v>
      </c>
      <c r="P49" s="18"/>
      <c r="Q49" s="18"/>
      <c r="R49" s="18">
        <v>35</v>
      </c>
      <c r="S49" s="18"/>
      <c r="T49" s="18">
        <v>20</v>
      </c>
      <c r="U49" s="18"/>
      <c r="V49" s="18"/>
      <c r="W49" s="18"/>
      <c r="X49" s="18"/>
      <c r="Y49" s="18"/>
      <c r="Z49" s="18"/>
      <c r="AA49" s="18">
        <f t="shared" si="2"/>
        <v>131</v>
      </c>
      <c r="AB49" s="18">
        <f t="shared" si="3"/>
        <v>0.10306845003933911</v>
      </c>
      <c r="AC49" s="18"/>
    </row>
    <row r="50" spans="1:29">
      <c r="A50" s="5">
        <v>45</v>
      </c>
      <c r="B50" s="2" t="s">
        <v>92</v>
      </c>
      <c r="C50" s="2" t="s">
        <v>93</v>
      </c>
      <c r="D50" s="5">
        <v>160</v>
      </c>
      <c r="E50" s="5">
        <v>4</v>
      </c>
      <c r="F50" s="10">
        <v>11</v>
      </c>
      <c r="G50" s="5">
        <v>25</v>
      </c>
      <c r="H50" s="5">
        <v>15</v>
      </c>
      <c r="I50" s="5">
        <v>27</v>
      </c>
      <c r="J50" s="5">
        <v>27</v>
      </c>
      <c r="K50" s="18">
        <f t="shared" si="0"/>
        <v>109</v>
      </c>
      <c r="L50" s="18"/>
      <c r="M50" s="18"/>
      <c r="N50" s="18">
        <v>1823</v>
      </c>
      <c r="O50" s="24">
        <f t="shared" si="5"/>
        <v>5.979155238617663E-2</v>
      </c>
      <c r="P50" s="18"/>
      <c r="Q50" s="18"/>
      <c r="R50" s="18">
        <v>24</v>
      </c>
      <c r="S50" s="18"/>
      <c r="T50" s="18"/>
      <c r="U50" s="18"/>
      <c r="V50" s="18"/>
      <c r="W50" s="18"/>
      <c r="X50" s="18"/>
      <c r="Y50" s="18"/>
      <c r="Z50" s="18">
        <v>6</v>
      </c>
      <c r="AA50" s="18">
        <f t="shared" si="2"/>
        <v>139</v>
      </c>
      <c r="AB50" s="18">
        <f t="shared" si="3"/>
        <v>7.624794295117937E-2</v>
      </c>
      <c r="AC50" s="18"/>
    </row>
    <row r="51" spans="1:29">
      <c r="A51" s="5">
        <v>46</v>
      </c>
      <c r="B51" s="2" t="s">
        <v>127</v>
      </c>
      <c r="C51" s="2" t="s">
        <v>128</v>
      </c>
      <c r="D51" s="5">
        <v>113</v>
      </c>
      <c r="E51" s="5">
        <v>1</v>
      </c>
      <c r="F51" s="10">
        <v>8</v>
      </c>
      <c r="G51" s="5">
        <v>21</v>
      </c>
      <c r="H51" s="5">
        <v>15</v>
      </c>
      <c r="I51" s="5">
        <v>20</v>
      </c>
      <c r="J51" s="5">
        <v>8</v>
      </c>
      <c r="K51" s="18">
        <f t="shared" si="0"/>
        <v>73</v>
      </c>
      <c r="L51" s="18"/>
      <c r="M51" s="18"/>
      <c r="N51" s="18">
        <v>1248</v>
      </c>
      <c r="O51" s="24">
        <f t="shared" si="5"/>
        <v>5.8493589743589744E-2</v>
      </c>
      <c r="P51" s="18"/>
      <c r="Q51" s="18"/>
      <c r="R51" s="18">
        <v>15</v>
      </c>
      <c r="S51" s="18">
        <v>18</v>
      </c>
      <c r="T51" s="18"/>
      <c r="U51" s="18"/>
      <c r="V51" s="18"/>
      <c r="W51" s="18"/>
      <c r="X51" s="18"/>
      <c r="Y51" s="18"/>
      <c r="Z51" s="18"/>
      <c r="AA51" s="18">
        <f t="shared" si="2"/>
        <v>106</v>
      </c>
      <c r="AB51" s="18">
        <f t="shared" si="3"/>
        <v>8.4935897435897439E-2</v>
      </c>
      <c r="AC51" s="18"/>
    </row>
    <row r="52" spans="1:29">
      <c r="A52" s="5">
        <v>47</v>
      </c>
      <c r="B52" s="2" t="s">
        <v>88</v>
      </c>
      <c r="C52" s="2" t="s">
        <v>89</v>
      </c>
      <c r="D52" s="5">
        <v>161</v>
      </c>
      <c r="E52" s="5">
        <v>2</v>
      </c>
      <c r="F52" s="10">
        <v>12</v>
      </c>
      <c r="G52" s="5">
        <v>7</v>
      </c>
      <c r="H52" s="5">
        <v>20</v>
      </c>
      <c r="I52" s="5">
        <v>17</v>
      </c>
      <c r="J52" s="5">
        <v>21</v>
      </c>
      <c r="K52" s="18">
        <f t="shared" si="0"/>
        <v>79</v>
      </c>
      <c r="L52" s="18"/>
      <c r="M52" s="18"/>
      <c r="N52" s="18">
        <v>1354</v>
      </c>
      <c r="O52" s="24">
        <f t="shared" si="5"/>
        <v>5.8345642540620385E-2</v>
      </c>
      <c r="P52" s="18">
        <v>30</v>
      </c>
      <c r="Q52" s="18"/>
      <c r="R52" s="18">
        <v>28</v>
      </c>
      <c r="S52" s="18">
        <v>11</v>
      </c>
      <c r="T52" s="18"/>
      <c r="U52" s="18">
        <v>10</v>
      </c>
      <c r="V52" s="18"/>
      <c r="W52" s="18"/>
      <c r="X52" s="18"/>
      <c r="Y52" s="18">
        <v>26</v>
      </c>
      <c r="Z52" s="18"/>
      <c r="AA52" s="18">
        <f t="shared" si="2"/>
        <v>184</v>
      </c>
      <c r="AB52" s="18">
        <f t="shared" si="3"/>
        <v>0.13589364844903989</v>
      </c>
      <c r="AC52" s="18"/>
    </row>
    <row r="53" spans="1:29">
      <c r="A53" s="5">
        <v>48</v>
      </c>
      <c r="B53" s="2" t="s">
        <v>176</v>
      </c>
      <c r="C53" s="2" t="s">
        <v>177</v>
      </c>
      <c r="D53" s="5">
        <v>78</v>
      </c>
      <c r="E53" s="5">
        <v>1</v>
      </c>
      <c r="F53" s="10">
        <v>4</v>
      </c>
      <c r="G53" s="5">
        <v>6</v>
      </c>
      <c r="H53" s="5">
        <v>15</v>
      </c>
      <c r="I53" s="5">
        <v>10</v>
      </c>
      <c r="J53" s="5">
        <v>12</v>
      </c>
      <c r="K53" s="18">
        <f t="shared" si="0"/>
        <v>48</v>
      </c>
      <c r="L53" s="18"/>
      <c r="M53" s="18"/>
      <c r="N53" s="18">
        <v>847</v>
      </c>
      <c r="O53" s="24">
        <f t="shared" si="5"/>
        <v>5.667060212514758E-2</v>
      </c>
      <c r="P53" s="18"/>
      <c r="Q53" s="18"/>
      <c r="R53" s="18">
        <v>8</v>
      </c>
      <c r="S53" s="18"/>
      <c r="T53" s="18"/>
      <c r="U53" s="18"/>
      <c r="V53" s="18"/>
      <c r="W53" s="18"/>
      <c r="X53" s="18"/>
      <c r="Y53" s="18"/>
      <c r="Z53" s="18"/>
      <c r="AA53" s="18">
        <f t="shared" si="2"/>
        <v>56</v>
      </c>
      <c r="AB53" s="18">
        <f t="shared" si="3"/>
        <v>6.6115702479338845E-2</v>
      </c>
      <c r="AC53" s="18"/>
    </row>
    <row r="54" spans="1:29">
      <c r="A54" s="5">
        <v>49</v>
      </c>
      <c r="B54" s="2" t="s">
        <v>324</v>
      </c>
      <c r="C54" s="2" t="s">
        <v>325</v>
      </c>
      <c r="D54" s="5">
        <v>35</v>
      </c>
      <c r="E54" s="5">
        <v>0</v>
      </c>
      <c r="F54" s="10">
        <v>4</v>
      </c>
      <c r="G54" s="5">
        <v>8</v>
      </c>
      <c r="H54" s="5">
        <v>3</v>
      </c>
      <c r="I54" s="5">
        <v>1</v>
      </c>
      <c r="J54" s="5">
        <v>0</v>
      </c>
      <c r="K54" s="18">
        <f t="shared" si="0"/>
        <v>16</v>
      </c>
      <c r="L54" s="18"/>
      <c r="M54" s="18"/>
      <c r="N54" s="18">
        <v>291</v>
      </c>
      <c r="O54" s="23">
        <f t="shared" si="5"/>
        <v>5.4982817869415807E-2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>
        <f t="shared" si="2"/>
        <v>16</v>
      </c>
      <c r="AB54" s="18">
        <f t="shared" si="3"/>
        <v>5.4982817869415807E-2</v>
      </c>
      <c r="AC54" s="18"/>
    </row>
    <row r="55" spans="1:29">
      <c r="A55" s="5">
        <v>50</v>
      </c>
      <c r="B55" s="2" t="s">
        <v>68</v>
      </c>
      <c r="C55" s="2" t="s">
        <v>69</v>
      </c>
      <c r="D55" s="5">
        <v>218</v>
      </c>
      <c r="E55" s="5">
        <v>8</v>
      </c>
      <c r="F55" s="10">
        <v>2</v>
      </c>
      <c r="G55" s="5">
        <v>24</v>
      </c>
      <c r="H55" s="5">
        <v>9</v>
      </c>
      <c r="I55" s="5">
        <v>7</v>
      </c>
      <c r="J55" s="5">
        <v>21</v>
      </c>
      <c r="K55" s="18">
        <f t="shared" si="0"/>
        <v>71</v>
      </c>
      <c r="L55" s="18"/>
      <c r="M55" s="18"/>
      <c r="N55" s="18">
        <v>1292</v>
      </c>
      <c r="O55" s="23">
        <f t="shared" si="5"/>
        <v>5.4953560371517031E-2</v>
      </c>
      <c r="P55" s="18"/>
      <c r="Q55" s="18"/>
      <c r="R55" s="18">
        <v>3</v>
      </c>
      <c r="S55" s="18">
        <v>15</v>
      </c>
      <c r="T55" s="18"/>
      <c r="U55" s="18"/>
      <c r="V55" s="18"/>
      <c r="W55" s="18"/>
      <c r="X55" s="18"/>
      <c r="Y55" s="18"/>
      <c r="Z55" s="18"/>
      <c r="AA55" s="18">
        <f t="shared" si="2"/>
        <v>89</v>
      </c>
      <c r="AB55" s="18">
        <f t="shared" si="3"/>
        <v>6.8885448916408673E-2</v>
      </c>
      <c r="AC55" s="18"/>
    </row>
    <row r="56" spans="1:29">
      <c r="A56" s="5">
        <v>51</v>
      </c>
      <c r="B56" s="2" t="s">
        <v>162</v>
      </c>
      <c r="C56" s="2" t="s">
        <v>163</v>
      </c>
      <c r="D56" s="5">
        <v>82</v>
      </c>
      <c r="E56" s="5">
        <v>3</v>
      </c>
      <c r="F56" s="10">
        <v>5</v>
      </c>
      <c r="G56" s="5">
        <v>18</v>
      </c>
      <c r="H56" s="5">
        <v>11</v>
      </c>
      <c r="I56" s="5">
        <v>17</v>
      </c>
      <c r="J56" s="5">
        <v>9</v>
      </c>
      <c r="K56" s="18">
        <f t="shared" si="0"/>
        <v>63</v>
      </c>
      <c r="L56" s="18"/>
      <c r="M56" s="18"/>
      <c r="N56" s="18">
        <v>1157</v>
      </c>
      <c r="O56" s="24">
        <f t="shared" si="5"/>
        <v>5.445116681071737E-2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>
        <f t="shared" si="2"/>
        <v>63</v>
      </c>
      <c r="AB56" s="18">
        <f t="shared" si="3"/>
        <v>5.445116681071737E-2</v>
      </c>
      <c r="AC56" s="18"/>
    </row>
    <row r="57" spans="1:29">
      <c r="A57" s="5">
        <v>52</v>
      </c>
      <c r="B57" s="2" t="s">
        <v>78</v>
      </c>
      <c r="C57" s="2" t="s">
        <v>79</v>
      </c>
      <c r="D57" s="5">
        <v>183</v>
      </c>
      <c r="E57" s="5">
        <v>2</v>
      </c>
      <c r="F57" s="10">
        <v>5</v>
      </c>
      <c r="G57" s="5">
        <v>4</v>
      </c>
      <c r="H57" s="5">
        <v>18</v>
      </c>
      <c r="I57" s="5">
        <v>24</v>
      </c>
      <c r="J57" s="5">
        <v>28</v>
      </c>
      <c r="K57" s="18">
        <f t="shared" si="0"/>
        <v>81</v>
      </c>
      <c r="L57" s="18"/>
      <c r="M57" s="18"/>
      <c r="N57" s="18">
        <v>1489</v>
      </c>
      <c r="O57" s="24">
        <f t="shared" si="5"/>
        <v>5.4398925453324379E-2</v>
      </c>
      <c r="P57" s="18"/>
      <c r="Q57" s="18"/>
      <c r="R57" s="18">
        <v>7</v>
      </c>
      <c r="S57" s="18"/>
      <c r="T57" s="18"/>
      <c r="U57" s="18"/>
      <c r="V57" s="18"/>
      <c r="W57" s="18"/>
      <c r="X57" s="18"/>
      <c r="Y57" s="18"/>
      <c r="Z57" s="18"/>
      <c r="AA57" s="18">
        <f t="shared" si="2"/>
        <v>88</v>
      </c>
      <c r="AB57" s="18">
        <f t="shared" si="3"/>
        <v>5.9100067159167227E-2</v>
      </c>
      <c r="AC57" s="18"/>
    </row>
    <row r="58" spans="1:29">
      <c r="A58" s="5">
        <v>53</v>
      </c>
      <c r="B58" s="2" t="s">
        <v>428</v>
      </c>
      <c r="C58" s="2" t="s">
        <v>429</v>
      </c>
      <c r="D58" s="5">
        <v>25</v>
      </c>
      <c r="E58" s="5">
        <v>1</v>
      </c>
      <c r="F58" s="10">
        <v>5</v>
      </c>
      <c r="G58" s="5">
        <v>17</v>
      </c>
      <c r="H58" s="5">
        <v>2</v>
      </c>
      <c r="I58" s="5">
        <v>0</v>
      </c>
      <c r="J58" s="5">
        <v>0</v>
      </c>
      <c r="K58" s="18">
        <f t="shared" si="0"/>
        <v>25</v>
      </c>
      <c r="L58" s="18"/>
      <c r="M58" s="18"/>
      <c r="N58" s="18">
        <v>460</v>
      </c>
      <c r="O58" s="23">
        <f t="shared" si="5"/>
        <v>5.434782608695652E-2</v>
      </c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>
        <f t="shared" si="2"/>
        <v>25</v>
      </c>
      <c r="AB58" s="18">
        <f t="shared" si="3"/>
        <v>5.434782608695652E-2</v>
      </c>
      <c r="AC58" s="18"/>
    </row>
    <row r="59" spans="1:29">
      <c r="A59" s="5">
        <v>54</v>
      </c>
      <c r="B59" s="2" t="s">
        <v>109</v>
      </c>
      <c r="C59" s="2" t="s">
        <v>110</v>
      </c>
      <c r="D59" s="5">
        <v>126</v>
      </c>
      <c r="E59" s="5">
        <v>3</v>
      </c>
      <c r="F59" s="10">
        <v>10</v>
      </c>
      <c r="G59" s="5">
        <v>21</v>
      </c>
      <c r="H59" s="5">
        <v>38</v>
      </c>
      <c r="I59" s="5">
        <v>20</v>
      </c>
      <c r="J59" s="5">
        <v>20</v>
      </c>
      <c r="K59" s="18">
        <f t="shared" si="0"/>
        <v>112</v>
      </c>
      <c r="L59" s="18"/>
      <c r="M59" s="18"/>
      <c r="N59" s="18">
        <v>2082</v>
      </c>
      <c r="O59" s="24">
        <f t="shared" si="5"/>
        <v>5.3794428434197884E-2</v>
      </c>
      <c r="P59" s="18"/>
      <c r="Q59" s="18">
        <v>15</v>
      </c>
      <c r="R59" s="18">
        <v>29</v>
      </c>
      <c r="S59" s="18">
        <v>53</v>
      </c>
      <c r="T59" s="18"/>
      <c r="U59" s="18"/>
      <c r="V59" s="18"/>
      <c r="W59" s="18"/>
      <c r="X59" s="18"/>
      <c r="Y59" s="18">
        <v>22</v>
      </c>
      <c r="Z59" s="18"/>
      <c r="AA59" s="18">
        <f t="shared" si="2"/>
        <v>231</v>
      </c>
      <c r="AB59" s="18">
        <f t="shared" si="3"/>
        <v>0.11095100864553314</v>
      </c>
      <c r="AC59" s="18"/>
    </row>
    <row r="60" spans="1:29">
      <c r="A60" s="5">
        <v>55</v>
      </c>
      <c r="B60" s="2" t="s">
        <v>11</v>
      </c>
      <c r="C60" s="2" t="s">
        <v>567</v>
      </c>
      <c r="D60" s="5">
        <v>17</v>
      </c>
      <c r="E60" s="5">
        <v>0</v>
      </c>
      <c r="F60" s="10">
        <v>1</v>
      </c>
      <c r="G60" s="5">
        <v>3</v>
      </c>
      <c r="H60" s="5">
        <v>0</v>
      </c>
      <c r="I60" s="5">
        <v>1</v>
      </c>
      <c r="J60" s="5">
        <v>5</v>
      </c>
      <c r="K60" s="18">
        <f t="shared" si="0"/>
        <v>10</v>
      </c>
      <c r="L60" s="18"/>
      <c r="M60" s="18"/>
      <c r="N60" s="18">
        <v>196</v>
      </c>
      <c r="O60" s="23">
        <f t="shared" si="5"/>
        <v>5.1020408163265307E-2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>
        <f t="shared" si="2"/>
        <v>10</v>
      </c>
      <c r="AB60" s="18">
        <f t="shared" si="3"/>
        <v>5.1020408163265307E-2</v>
      </c>
      <c r="AC60" s="18"/>
    </row>
    <row r="61" spans="1:29">
      <c r="A61" s="5">
        <v>56</v>
      </c>
      <c r="B61" s="2" t="s">
        <v>480</v>
      </c>
      <c r="C61" s="2" t="s">
        <v>481</v>
      </c>
      <c r="D61" s="5">
        <v>21</v>
      </c>
      <c r="E61" s="5">
        <v>0</v>
      </c>
      <c r="F61" s="10">
        <v>0</v>
      </c>
      <c r="G61" s="5">
        <v>2</v>
      </c>
      <c r="H61" s="5">
        <v>3</v>
      </c>
      <c r="I61" s="5">
        <v>0</v>
      </c>
      <c r="J61" s="5">
        <v>3</v>
      </c>
      <c r="K61" s="18">
        <f t="shared" si="0"/>
        <v>8</v>
      </c>
      <c r="L61" s="18"/>
      <c r="M61" s="18"/>
      <c r="N61" s="18">
        <v>163</v>
      </c>
      <c r="O61" s="23">
        <f t="shared" si="5"/>
        <v>4.9079754601226995E-2</v>
      </c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>
        <f t="shared" si="2"/>
        <v>8</v>
      </c>
      <c r="AB61" s="18">
        <f t="shared" si="3"/>
        <v>4.9079754601226995E-2</v>
      </c>
      <c r="AC61" s="18"/>
    </row>
    <row r="62" spans="1:29">
      <c r="A62" s="5">
        <v>57</v>
      </c>
      <c r="B62" s="2" t="s">
        <v>268</v>
      </c>
      <c r="C62" s="2" t="s">
        <v>269</v>
      </c>
      <c r="D62" s="5">
        <v>44</v>
      </c>
      <c r="E62" s="5">
        <v>2</v>
      </c>
      <c r="F62" s="10">
        <v>11</v>
      </c>
      <c r="G62" s="5">
        <v>8</v>
      </c>
      <c r="H62" s="5">
        <v>9</v>
      </c>
      <c r="I62" s="5">
        <v>11</v>
      </c>
      <c r="J62" s="5">
        <v>3</v>
      </c>
      <c r="K62" s="18">
        <f t="shared" si="0"/>
        <v>44</v>
      </c>
      <c r="L62" s="18"/>
      <c r="M62" s="18"/>
      <c r="N62" s="18">
        <v>900</v>
      </c>
      <c r="O62" s="23">
        <f t="shared" si="5"/>
        <v>4.8888888888888891E-2</v>
      </c>
      <c r="P62" s="18"/>
      <c r="Q62" s="18"/>
      <c r="R62" s="18">
        <v>23</v>
      </c>
      <c r="S62" s="18"/>
      <c r="T62" s="18"/>
      <c r="U62" s="18"/>
      <c r="V62" s="18"/>
      <c r="W62" s="18"/>
      <c r="X62" s="18"/>
      <c r="Y62" s="18">
        <v>187</v>
      </c>
      <c r="Z62" s="18"/>
      <c r="AA62" s="18">
        <f t="shared" si="2"/>
        <v>254</v>
      </c>
      <c r="AB62" s="18">
        <f t="shared" si="3"/>
        <v>0.28222222222222221</v>
      </c>
      <c r="AC62" s="18"/>
    </row>
    <row r="63" spans="1:29">
      <c r="A63" s="5">
        <v>58</v>
      </c>
      <c r="B63" s="2" t="s">
        <v>94</v>
      </c>
      <c r="C63" s="2" t="s">
        <v>95</v>
      </c>
      <c r="D63" s="5">
        <v>153</v>
      </c>
      <c r="E63" s="5">
        <v>10</v>
      </c>
      <c r="F63" s="10">
        <v>21</v>
      </c>
      <c r="G63" s="5">
        <v>27</v>
      </c>
      <c r="H63" s="5">
        <v>16</v>
      </c>
      <c r="I63" s="5">
        <v>22</v>
      </c>
      <c r="J63" s="5">
        <v>16</v>
      </c>
      <c r="K63" s="18">
        <f t="shared" si="0"/>
        <v>112</v>
      </c>
      <c r="L63" s="18"/>
      <c r="M63" s="18"/>
      <c r="N63" s="18">
        <v>2420</v>
      </c>
      <c r="O63" s="24">
        <f t="shared" si="5"/>
        <v>4.6280991735537187E-2</v>
      </c>
      <c r="P63" s="18"/>
      <c r="Q63" s="18"/>
      <c r="R63" s="18">
        <v>24</v>
      </c>
      <c r="S63" s="18"/>
      <c r="T63" s="18"/>
      <c r="U63" s="18"/>
      <c r="V63" s="18"/>
      <c r="W63" s="18"/>
      <c r="X63" s="18"/>
      <c r="Y63" s="18"/>
      <c r="Z63" s="18"/>
      <c r="AA63" s="18">
        <f t="shared" si="2"/>
        <v>136</v>
      </c>
      <c r="AB63" s="18">
        <f t="shared" si="3"/>
        <v>5.6198347107438019E-2</v>
      </c>
      <c r="AC63" s="18"/>
    </row>
    <row r="64" spans="1:29">
      <c r="A64" s="5">
        <v>59</v>
      </c>
      <c r="B64" s="2" t="s">
        <v>60</v>
      </c>
      <c r="C64" s="2" t="s">
        <v>61</v>
      </c>
      <c r="D64" s="5">
        <v>269</v>
      </c>
      <c r="E64" s="5">
        <v>6</v>
      </c>
      <c r="F64" s="10">
        <v>12</v>
      </c>
      <c r="G64" s="5">
        <v>20</v>
      </c>
      <c r="H64" s="5">
        <v>36</v>
      </c>
      <c r="I64" s="5">
        <v>32</v>
      </c>
      <c r="J64" s="5">
        <v>19</v>
      </c>
      <c r="K64" s="18">
        <f t="shared" si="0"/>
        <v>125</v>
      </c>
      <c r="L64" s="18"/>
      <c r="M64" s="18"/>
      <c r="N64" s="18">
        <v>2798</v>
      </c>
      <c r="O64" s="23">
        <f t="shared" si="5"/>
        <v>4.4674767691208005E-2</v>
      </c>
      <c r="P64" s="18">
        <v>3</v>
      </c>
      <c r="Q64" s="18"/>
      <c r="R64" s="18">
        <v>58</v>
      </c>
      <c r="S64" s="18">
        <v>326</v>
      </c>
      <c r="T64" s="18"/>
      <c r="U64" s="18"/>
      <c r="V64" s="18"/>
      <c r="W64" s="18">
        <v>24</v>
      </c>
      <c r="X64" s="18"/>
      <c r="Y64" s="18">
        <v>51</v>
      </c>
      <c r="Z64" s="18"/>
      <c r="AA64" s="18">
        <f t="shared" si="2"/>
        <v>587</v>
      </c>
      <c r="AB64" s="18">
        <f t="shared" si="3"/>
        <v>0.20979270907791278</v>
      </c>
      <c r="AC64" s="18"/>
    </row>
    <row r="65" spans="1:29">
      <c r="A65" s="5">
        <v>60</v>
      </c>
      <c r="B65" s="2" t="s">
        <v>565</v>
      </c>
      <c r="C65" s="2" t="s">
        <v>566</v>
      </c>
      <c r="D65" s="5">
        <v>17</v>
      </c>
      <c r="E65" s="5">
        <v>0</v>
      </c>
      <c r="F65" s="10">
        <v>3</v>
      </c>
      <c r="G65" s="5">
        <v>2</v>
      </c>
      <c r="H65" s="5">
        <v>5</v>
      </c>
      <c r="I65" s="5">
        <v>4</v>
      </c>
      <c r="J65" s="5">
        <v>3</v>
      </c>
      <c r="K65" s="18">
        <f t="shared" si="0"/>
        <v>17</v>
      </c>
      <c r="L65" s="18"/>
      <c r="M65" s="18"/>
      <c r="N65" s="18">
        <v>381</v>
      </c>
      <c r="O65" s="23">
        <f t="shared" si="5"/>
        <v>4.4619422572178477E-2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>
        <f t="shared" si="2"/>
        <v>17</v>
      </c>
      <c r="AB65" s="18">
        <f t="shared" si="3"/>
        <v>4.4619422572178477E-2</v>
      </c>
      <c r="AC65" s="18"/>
    </row>
    <row r="66" spans="1:29">
      <c r="A66" s="5">
        <v>61</v>
      </c>
      <c r="B66" s="2" t="s">
        <v>136</v>
      </c>
      <c r="C66" s="2" t="s">
        <v>137</v>
      </c>
      <c r="D66" s="5">
        <v>103</v>
      </c>
      <c r="E66" s="5">
        <v>3</v>
      </c>
      <c r="F66" s="10">
        <v>8</v>
      </c>
      <c r="G66" s="5">
        <v>8</v>
      </c>
      <c r="H66" s="5">
        <v>17</v>
      </c>
      <c r="I66" s="5">
        <v>5</v>
      </c>
      <c r="J66" s="5">
        <v>6</v>
      </c>
      <c r="K66" s="18">
        <f t="shared" si="0"/>
        <v>47</v>
      </c>
      <c r="L66" s="18"/>
      <c r="M66" s="18"/>
      <c r="N66" s="18">
        <v>1059</v>
      </c>
      <c r="O66" s="24">
        <f t="shared" si="5"/>
        <v>4.4381491973559964E-2</v>
      </c>
      <c r="P66" s="18"/>
      <c r="Q66" s="18">
        <v>11</v>
      </c>
      <c r="R66" s="18">
        <v>18</v>
      </c>
      <c r="S66" s="18">
        <v>94</v>
      </c>
      <c r="T66" s="18"/>
      <c r="U66" s="18"/>
      <c r="V66" s="18"/>
      <c r="W66" s="18"/>
      <c r="X66" s="18"/>
      <c r="Y66" s="18"/>
      <c r="Z66" s="18">
        <v>4</v>
      </c>
      <c r="AA66" s="18">
        <f t="shared" si="2"/>
        <v>174</v>
      </c>
      <c r="AB66" s="18">
        <f t="shared" si="3"/>
        <v>0.1643059490084986</v>
      </c>
      <c r="AC66" s="18"/>
    </row>
    <row r="67" spans="1:29">
      <c r="A67" s="5">
        <v>62</v>
      </c>
      <c r="B67" s="2" t="s">
        <v>111</v>
      </c>
      <c r="C67" s="2" t="s">
        <v>112</v>
      </c>
      <c r="D67" s="5">
        <v>121</v>
      </c>
      <c r="E67" s="5">
        <v>0</v>
      </c>
      <c r="F67" s="10">
        <v>3</v>
      </c>
      <c r="G67" s="5">
        <v>1</v>
      </c>
      <c r="H67" s="5">
        <v>5</v>
      </c>
      <c r="I67" s="5">
        <v>3</v>
      </c>
      <c r="J67" s="5">
        <v>9</v>
      </c>
      <c r="K67" s="18">
        <f t="shared" si="0"/>
        <v>21</v>
      </c>
      <c r="L67" s="18"/>
      <c r="M67" s="18"/>
      <c r="N67" s="18">
        <v>483</v>
      </c>
      <c r="O67" s="24">
        <f t="shared" si="5"/>
        <v>4.3478260869565216E-2</v>
      </c>
      <c r="P67" s="18"/>
      <c r="Q67" s="18"/>
      <c r="R67" s="18" t="s">
        <v>11</v>
      </c>
      <c r="S67" s="18"/>
      <c r="T67" s="18">
        <v>8</v>
      </c>
      <c r="U67" s="18"/>
      <c r="V67" s="18"/>
      <c r="W67" s="18">
        <v>59</v>
      </c>
      <c r="X67" s="18"/>
      <c r="Y67" s="18">
        <v>6</v>
      </c>
      <c r="Z67" s="18"/>
      <c r="AA67" s="18">
        <f t="shared" si="2"/>
        <v>94</v>
      </c>
      <c r="AB67" s="18">
        <f t="shared" si="3"/>
        <v>0.19461697722567287</v>
      </c>
      <c r="AC67" s="18"/>
    </row>
    <row r="68" spans="1:29">
      <c r="A68" s="5">
        <v>63</v>
      </c>
      <c r="B68" s="2" t="s">
        <v>263</v>
      </c>
      <c r="C68" s="2" t="s">
        <v>264</v>
      </c>
      <c r="D68" s="5">
        <v>45</v>
      </c>
      <c r="E68" s="5">
        <v>0</v>
      </c>
      <c r="F68" s="10">
        <v>1</v>
      </c>
      <c r="G68" s="5">
        <v>0</v>
      </c>
      <c r="H68" s="5">
        <v>7</v>
      </c>
      <c r="I68" s="5">
        <v>2</v>
      </c>
      <c r="J68" s="5">
        <v>12</v>
      </c>
      <c r="K68" s="18">
        <f t="shared" si="0"/>
        <v>22</v>
      </c>
      <c r="L68" s="18"/>
      <c r="M68" s="18"/>
      <c r="N68" s="18">
        <v>509</v>
      </c>
      <c r="O68" s="23">
        <f t="shared" si="5"/>
        <v>4.3222003929273084E-2</v>
      </c>
      <c r="P68" s="18"/>
      <c r="Q68" s="18"/>
      <c r="R68" s="18">
        <v>8</v>
      </c>
      <c r="S68" s="18"/>
      <c r="T68" s="18"/>
      <c r="U68" s="18"/>
      <c r="V68" s="18"/>
      <c r="W68" s="18"/>
      <c r="X68" s="18"/>
      <c r="Y68" s="18"/>
      <c r="Z68" s="18"/>
      <c r="AA68" s="18">
        <f t="shared" si="2"/>
        <v>30</v>
      </c>
      <c r="AB68" s="18">
        <f t="shared" si="3"/>
        <v>5.8939096267190572E-2</v>
      </c>
      <c r="AC68" s="18"/>
    </row>
    <row r="69" spans="1:29">
      <c r="A69" s="5">
        <v>64</v>
      </c>
      <c r="B69" s="2" t="s">
        <v>11</v>
      </c>
      <c r="C69" s="2" t="s">
        <v>476</v>
      </c>
      <c r="D69" s="5">
        <v>21</v>
      </c>
      <c r="E69" s="5">
        <v>0</v>
      </c>
      <c r="F69" s="10">
        <v>3</v>
      </c>
      <c r="G69" s="5">
        <v>6</v>
      </c>
      <c r="H69" s="5">
        <v>12</v>
      </c>
      <c r="I69" s="5">
        <v>0</v>
      </c>
      <c r="J69" s="5">
        <v>0</v>
      </c>
      <c r="K69" s="18">
        <f t="shared" ref="K69:K132" si="6">SUM(E69:J69)</f>
        <v>21</v>
      </c>
      <c r="L69" s="18"/>
      <c r="M69" s="18"/>
      <c r="N69" s="18">
        <v>496</v>
      </c>
      <c r="O69" s="23">
        <f t="shared" si="5"/>
        <v>4.2338709677419352E-2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>
        <f t="shared" si="2"/>
        <v>21</v>
      </c>
      <c r="AB69" s="18">
        <f t="shared" si="3"/>
        <v>4.2338709677419352E-2</v>
      </c>
      <c r="AC69" s="18"/>
    </row>
    <row r="70" spans="1:29">
      <c r="A70" s="5">
        <v>65</v>
      </c>
      <c r="B70" s="2" t="s">
        <v>43</v>
      </c>
      <c r="C70" s="2" t="s">
        <v>44</v>
      </c>
      <c r="D70" s="5">
        <v>687</v>
      </c>
      <c r="E70" s="5">
        <v>5</v>
      </c>
      <c r="F70" s="10">
        <v>48</v>
      </c>
      <c r="G70" s="5">
        <v>83</v>
      </c>
      <c r="H70" s="5">
        <v>92</v>
      </c>
      <c r="I70" s="5">
        <v>118</v>
      </c>
      <c r="J70" s="5">
        <v>96</v>
      </c>
      <c r="K70" s="18">
        <f t="shared" si="6"/>
        <v>442</v>
      </c>
      <c r="L70" s="18"/>
      <c r="M70" s="18"/>
      <c r="N70" s="18">
        <v>10706</v>
      </c>
      <c r="O70" s="23">
        <f t="shared" si="5"/>
        <v>4.1285260601531849E-2</v>
      </c>
      <c r="P70" s="18"/>
      <c r="Q70" s="18"/>
      <c r="R70" s="18">
        <v>126</v>
      </c>
      <c r="S70" s="18">
        <v>44</v>
      </c>
      <c r="T70" s="18"/>
      <c r="U70" s="18"/>
      <c r="V70" s="18">
        <v>15</v>
      </c>
      <c r="W70" s="18">
        <v>11</v>
      </c>
      <c r="X70" s="18">
        <v>15</v>
      </c>
      <c r="Y70" s="18">
        <v>64</v>
      </c>
      <c r="Z70" s="18">
        <v>16</v>
      </c>
      <c r="AA70" s="18">
        <f t="shared" si="2"/>
        <v>733</v>
      </c>
      <c r="AB70" s="18">
        <f t="shared" si="3"/>
        <v>6.8466280590323184E-2</v>
      </c>
      <c r="AC70" s="18"/>
    </row>
    <row r="71" spans="1:29">
      <c r="A71" s="5">
        <v>66</v>
      </c>
      <c r="B71" s="2" t="s">
        <v>11</v>
      </c>
      <c r="C71" s="2" t="s">
        <v>281</v>
      </c>
      <c r="D71" s="5">
        <v>42</v>
      </c>
      <c r="E71" s="5">
        <v>1</v>
      </c>
      <c r="F71" s="10">
        <v>2</v>
      </c>
      <c r="G71" s="5">
        <v>1</v>
      </c>
      <c r="H71" s="5">
        <v>4</v>
      </c>
      <c r="I71" s="5">
        <v>1</v>
      </c>
      <c r="J71" s="5">
        <v>1</v>
      </c>
      <c r="K71" s="18">
        <f t="shared" si="6"/>
        <v>10</v>
      </c>
      <c r="L71" s="18"/>
      <c r="M71" s="18"/>
      <c r="N71" s="18">
        <v>253</v>
      </c>
      <c r="O71" s="18">
        <f t="shared" si="5"/>
        <v>3.9525691699604744E-2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>
        <f t="shared" ref="AA71:AA134" si="7">K71+SUM(P71:Z71)</f>
        <v>10</v>
      </c>
      <c r="AB71" s="18">
        <f t="shared" si="3"/>
        <v>3.9525691699604744E-2</v>
      </c>
      <c r="AC71" s="18"/>
    </row>
    <row r="72" spans="1:29">
      <c r="A72" s="5">
        <v>67</v>
      </c>
      <c r="B72" s="2" t="s">
        <v>404</v>
      </c>
      <c r="C72" s="2" t="s">
        <v>281</v>
      </c>
      <c r="D72" s="5">
        <v>26</v>
      </c>
      <c r="E72" s="5">
        <v>1</v>
      </c>
      <c r="F72" s="10">
        <v>4</v>
      </c>
      <c r="G72" s="5">
        <v>5</v>
      </c>
      <c r="H72" s="5">
        <v>10</v>
      </c>
      <c r="I72" s="5">
        <v>0</v>
      </c>
      <c r="J72" s="5">
        <v>2</v>
      </c>
      <c r="K72" s="18">
        <f t="shared" si="6"/>
        <v>22</v>
      </c>
      <c r="L72" s="18"/>
      <c r="M72" s="18"/>
      <c r="N72" s="18">
        <v>563</v>
      </c>
      <c r="O72" s="23">
        <f t="shared" si="5"/>
        <v>3.9076376554174071E-2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>
        <f t="shared" si="7"/>
        <v>22</v>
      </c>
      <c r="AB72" s="18">
        <f t="shared" si="3"/>
        <v>3.9076376554174071E-2</v>
      </c>
      <c r="AC72" s="18"/>
    </row>
    <row r="73" spans="1:29">
      <c r="A73" s="5">
        <v>68</v>
      </c>
      <c r="B73" s="2" t="s">
        <v>179</v>
      </c>
      <c r="C73" s="2" t="s">
        <v>281</v>
      </c>
      <c r="D73" s="5">
        <v>75</v>
      </c>
      <c r="E73" s="5">
        <v>1</v>
      </c>
      <c r="F73" s="10">
        <v>8</v>
      </c>
      <c r="G73" s="5">
        <v>10</v>
      </c>
      <c r="H73" s="5">
        <v>8</v>
      </c>
      <c r="I73" s="5">
        <v>2</v>
      </c>
      <c r="J73" s="5">
        <v>7</v>
      </c>
      <c r="K73" s="18">
        <f t="shared" si="6"/>
        <v>36</v>
      </c>
      <c r="L73" s="18"/>
      <c r="M73" s="18"/>
      <c r="N73" s="18">
        <v>938</v>
      </c>
      <c r="O73" s="24">
        <f t="shared" si="5"/>
        <v>3.8379530916844352E-2</v>
      </c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>
        <f t="shared" si="7"/>
        <v>36</v>
      </c>
      <c r="AB73" s="18">
        <f t="shared" ref="AB73:AB136" si="8">AA73/N73</f>
        <v>3.8379530916844352E-2</v>
      </c>
      <c r="AC73" s="18"/>
    </row>
    <row r="74" spans="1:29">
      <c r="A74" s="5">
        <v>69</v>
      </c>
      <c r="B74" s="2" t="s">
        <v>131</v>
      </c>
      <c r="C74" s="2" t="s">
        <v>132</v>
      </c>
      <c r="D74" s="5">
        <v>107</v>
      </c>
      <c r="E74" s="5">
        <v>2</v>
      </c>
      <c r="F74" s="10">
        <v>7</v>
      </c>
      <c r="G74" s="5">
        <v>6</v>
      </c>
      <c r="H74" s="5">
        <v>14</v>
      </c>
      <c r="I74" s="5">
        <v>7</v>
      </c>
      <c r="J74" s="5">
        <v>19</v>
      </c>
      <c r="K74" s="18">
        <f t="shared" si="6"/>
        <v>55</v>
      </c>
      <c r="L74" s="18"/>
      <c r="M74" s="18"/>
      <c r="N74" s="18">
        <v>1438</v>
      </c>
      <c r="O74" s="24">
        <f t="shared" si="5"/>
        <v>3.8247566063977743E-2</v>
      </c>
      <c r="P74" s="18"/>
      <c r="Q74" s="18"/>
      <c r="R74" s="18">
        <v>9</v>
      </c>
      <c r="S74" s="18">
        <v>13</v>
      </c>
      <c r="T74" s="18"/>
      <c r="U74" s="18"/>
      <c r="V74" s="18"/>
      <c r="W74" s="18"/>
      <c r="X74" s="18"/>
      <c r="Y74" s="18"/>
      <c r="Z74" s="18"/>
      <c r="AA74" s="18">
        <f t="shared" si="7"/>
        <v>77</v>
      </c>
      <c r="AB74" s="18">
        <f t="shared" si="8"/>
        <v>5.3546592489568848E-2</v>
      </c>
      <c r="AC74" s="18"/>
    </row>
    <row r="75" spans="1:29">
      <c r="A75" s="5">
        <v>70</v>
      </c>
      <c r="B75" s="2" t="s">
        <v>187</v>
      </c>
      <c r="C75" s="2" t="s">
        <v>188</v>
      </c>
      <c r="D75" s="5">
        <v>71</v>
      </c>
      <c r="E75" s="5">
        <v>0</v>
      </c>
      <c r="F75" s="10">
        <v>2</v>
      </c>
      <c r="G75" s="5">
        <v>10</v>
      </c>
      <c r="H75" s="5">
        <v>13</v>
      </c>
      <c r="I75" s="5">
        <v>3</v>
      </c>
      <c r="J75" s="5">
        <v>4</v>
      </c>
      <c r="K75" s="18">
        <f t="shared" si="6"/>
        <v>32</v>
      </c>
      <c r="L75" s="18"/>
      <c r="M75" s="18"/>
      <c r="N75" s="18">
        <v>837</v>
      </c>
      <c r="O75" s="24">
        <f t="shared" si="5"/>
        <v>3.8231780167264036E-2</v>
      </c>
      <c r="P75" s="18">
        <v>8</v>
      </c>
      <c r="Q75" s="18"/>
      <c r="R75" s="18"/>
      <c r="S75" s="18"/>
      <c r="T75" s="18"/>
      <c r="U75" s="18"/>
      <c r="V75" s="18"/>
      <c r="W75" s="18"/>
      <c r="X75" s="18"/>
      <c r="Y75" s="18">
        <v>7</v>
      </c>
      <c r="Z75" s="18"/>
      <c r="AA75" s="18">
        <f t="shared" si="7"/>
        <v>47</v>
      </c>
      <c r="AB75" s="18">
        <f t="shared" si="8"/>
        <v>5.6152927120669056E-2</v>
      </c>
      <c r="AC75" s="18"/>
    </row>
    <row r="76" spans="1:29">
      <c r="A76" s="5">
        <v>71</v>
      </c>
      <c r="B76" s="2" t="s">
        <v>374</v>
      </c>
      <c r="C76" s="2" t="s">
        <v>375</v>
      </c>
      <c r="D76" s="5">
        <v>29</v>
      </c>
      <c r="E76" s="5">
        <v>0</v>
      </c>
      <c r="F76" s="10">
        <v>2</v>
      </c>
      <c r="G76" s="5">
        <v>6</v>
      </c>
      <c r="H76" s="5">
        <v>3</v>
      </c>
      <c r="I76" s="5">
        <v>5</v>
      </c>
      <c r="J76" s="5">
        <v>1</v>
      </c>
      <c r="K76" s="18">
        <f t="shared" si="6"/>
        <v>17</v>
      </c>
      <c r="L76" s="18"/>
      <c r="M76" s="18"/>
      <c r="N76" s="18">
        <v>448</v>
      </c>
      <c r="O76" s="23">
        <f t="shared" si="5"/>
        <v>3.7946428571428568E-2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>
        <f t="shared" si="7"/>
        <v>17</v>
      </c>
      <c r="AB76" s="18">
        <f t="shared" si="8"/>
        <v>3.7946428571428568E-2</v>
      </c>
      <c r="AC76" s="18"/>
    </row>
    <row r="77" spans="1:29">
      <c r="A77" s="5">
        <v>72</v>
      </c>
      <c r="B77" s="2" t="s">
        <v>11</v>
      </c>
      <c r="C77" s="2" t="s">
        <v>363</v>
      </c>
      <c r="D77" s="5">
        <v>30</v>
      </c>
      <c r="E77" s="5">
        <v>0</v>
      </c>
      <c r="F77" s="10">
        <v>1</v>
      </c>
      <c r="G77" s="5">
        <v>3</v>
      </c>
      <c r="H77" s="5">
        <v>1</v>
      </c>
      <c r="I77" s="5">
        <v>0</v>
      </c>
      <c r="J77" s="5">
        <v>10</v>
      </c>
      <c r="K77" s="18">
        <f t="shared" si="6"/>
        <v>15</v>
      </c>
      <c r="L77" s="18"/>
      <c r="M77" s="18"/>
      <c r="N77" s="18">
        <v>399</v>
      </c>
      <c r="O77" s="23">
        <f t="shared" si="5"/>
        <v>3.7593984962406013E-2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>
        <f t="shared" si="7"/>
        <v>15</v>
      </c>
      <c r="AB77" s="18">
        <f t="shared" si="8"/>
        <v>3.7593984962406013E-2</v>
      </c>
      <c r="AC77" s="18"/>
    </row>
    <row r="78" spans="1:29">
      <c r="A78" s="5">
        <v>73</v>
      </c>
      <c r="B78" s="2" t="s">
        <v>477</v>
      </c>
      <c r="C78" s="2" t="s">
        <v>478</v>
      </c>
      <c r="D78" s="5">
        <v>21</v>
      </c>
      <c r="E78" s="5">
        <v>0</v>
      </c>
      <c r="F78" s="10">
        <v>3</v>
      </c>
      <c r="G78" s="5">
        <v>6</v>
      </c>
      <c r="H78" s="5">
        <v>0</v>
      </c>
      <c r="I78" s="5">
        <v>1</v>
      </c>
      <c r="J78" s="5">
        <v>1</v>
      </c>
      <c r="K78" s="18">
        <f t="shared" si="6"/>
        <v>11</v>
      </c>
      <c r="L78" s="18"/>
      <c r="M78" s="18"/>
      <c r="N78" s="18">
        <v>301</v>
      </c>
      <c r="O78" s="23">
        <f t="shared" si="5"/>
        <v>3.6544850498338874E-2</v>
      </c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>
        <f t="shared" si="7"/>
        <v>11</v>
      </c>
      <c r="AB78" s="18">
        <f t="shared" si="8"/>
        <v>3.6544850498338874E-2</v>
      </c>
      <c r="AC78" s="18"/>
    </row>
    <row r="79" spans="1:29">
      <c r="A79" s="5">
        <v>74</v>
      </c>
      <c r="B79" s="2" t="s">
        <v>11</v>
      </c>
      <c r="C79" s="2" t="s">
        <v>276</v>
      </c>
      <c r="D79" s="5">
        <v>43</v>
      </c>
      <c r="E79" s="5">
        <v>0</v>
      </c>
      <c r="F79" s="10">
        <v>3</v>
      </c>
      <c r="G79" s="5">
        <v>5</v>
      </c>
      <c r="H79" s="5">
        <v>3</v>
      </c>
      <c r="I79" s="5">
        <v>6</v>
      </c>
      <c r="J79" s="5">
        <v>13</v>
      </c>
      <c r="K79" s="18">
        <f t="shared" si="6"/>
        <v>30</v>
      </c>
      <c r="L79" s="18"/>
      <c r="M79" s="18"/>
      <c r="N79" s="18">
        <v>829</v>
      </c>
      <c r="O79" s="23">
        <f t="shared" si="5"/>
        <v>3.6188178528347409E-2</v>
      </c>
      <c r="P79" s="18"/>
      <c r="Q79" s="18"/>
      <c r="R79" s="18">
        <v>5</v>
      </c>
      <c r="S79" s="18"/>
      <c r="T79" s="18"/>
      <c r="U79" s="18"/>
      <c r="V79" s="18"/>
      <c r="W79" s="18"/>
      <c r="X79" s="18"/>
      <c r="Y79" s="18"/>
      <c r="Z79" s="18"/>
      <c r="AA79" s="18">
        <f t="shared" si="7"/>
        <v>35</v>
      </c>
      <c r="AB79" s="18">
        <f t="shared" si="8"/>
        <v>4.2219541616405308E-2</v>
      </c>
      <c r="AC79" s="18"/>
    </row>
    <row r="80" spans="1:29">
      <c r="A80" s="5">
        <v>75</v>
      </c>
      <c r="B80" s="2" t="s">
        <v>295</v>
      </c>
      <c r="C80" s="2" t="s">
        <v>296</v>
      </c>
      <c r="D80" s="5">
        <v>40</v>
      </c>
      <c r="E80" s="5">
        <v>0</v>
      </c>
      <c r="F80" s="10">
        <v>1</v>
      </c>
      <c r="G80" s="5">
        <v>0</v>
      </c>
      <c r="H80" s="5">
        <v>6</v>
      </c>
      <c r="I80" s="5">
        <v>5</v>
      </c>
      <c r="J80" s="5">
        <v>4</v>
      </c>
      <c r="K80" s="18">
        <f t="shared" si="6"/>
        <v>16</v>
      </c>
      <c r="L80" s="18"/>
      <c r="M80" s="18"/>
      <c r="N80" s="18">
        <v>443</v>
      </c>
      <c r="O80" s="23">
        <f t="shared" si="5"/>
        <v>3.6117381489841983E-2</v>
      </c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>
        <f t="shared" si="7"/>
        <v>16</v>
      </c>
      <c r="AB80" s="18">
        <f t="shared" si="8"/>
        <v>3.6117381489841983E-2</v>
      </c>
      <c r="AC80" s="18"/>
    </row>
    <row r="81" spans="1:29">
      <c r="A81" s="5">
        <v>76</v>
      </c>
      <c r="B81" s="2" t="s">
        <v>198</v>
      </c>
      <c r="C81" s="2" t="s">
        <v>199</v>
      </c>
      <c r="D81" s="5">
        <v>66</v>
      </c>
      <c r="E81" s="5">
        <v>0</v>
      </c>
      <c r="F81" s="10">
        <v>13</v>
      </c>
      <c r="G81" s="5">
        <v>9</v>
      </c>
      <c r="H81" s="5">
        <v>12</v>
      </c>
      <c r="I81" s="5">
        <v>6</v>
      </c>
      <c r="J81" s="5">
        <v>1</v>
      </c>
      <c r="K81" s="18">
        <f t="shared" si="6"/>
        <v>41</v>
      </c>
      <c r="L81" s="18"/>
      <c r="M81" s="18"/>
      <c r="N81" s="18">
        <v>1162</v>
      </c>
      <c r="O81" s="24">
        <f t="shared" si="5"/>
        <v>3.5283993115318414E-2</v>
      </c>
      <c r="P81" s="18"/>
      <c r="Q81" s="18"/>
      <c r="R81" s="18"/>
      <c r="S81" s="18">
        <v>6</v>
      </c>
      <c r="T81" s="18"/>
      <c r="U81" s="18"/>
      <c r="V81" s="18"/>
      <c r="W81" s="18"/>
      <c r="X81" s="18"/>
      <c r="Y81" s="18"/>
      <c r="Z81" s="18"/>
      <c r="AA81" s="18">
        <f t="shared" si="7"/>
        <v>47</v>
      </c>
      <c r="AB81" s="18">
        <f t="shared" si="8"/>
        <v>4.0447504302925992E-2</v>
      </c>
      <c r="AC81" s="18"/>
    </row>
    <row r="82" spans="1:29">
      <c r="A82" s="5">
        <v>77</v>
      </c>
      <c r="B82" s="2" t="s">
        <v>47</v>
      </c>
      <c r="C82" s="2" t="s">
        <v>48</v>
      </c>
      <c r="D82" s="5">
        <v>481</v>
      </c>
      <c r="E82" s="5">
        <v>5</v>
      </c>
      <c r="F82" s="10">
        <v>21</v>
      </c>
      <c r="G82" s="5">
        <v>34</v>
      </c>
      <c r="H82" s="5">
        <v>25</v>
      </c>
      <c r="I82" s="5">
        <v>35</v>
      </c>
      <c r="J82" s="5">
        <v>40</v>
      </c>
      <c r="K82" s="18">
        <f t="shared" si="6"/>
        <v>160</v>
      </c>
      <c r="L82" s="18"/>
      <c r="M82" s="18"/>
      <c r="N82" s="18">
        <v>4564</v>
      </c>
      <c r="O82" s="23">
        <f t="shared" si="5"/>
        <v>3.5056967572304996E-2</v>
      </c>
      <c r="P82" s="18"/>
      <c r="Q82" s="18"/>
      <c r="R82" s="18">
        <v>19</v>
      </c>
      <c r="S82" s="18">
        <v>57</v>
      </c>
      <c r="T82" s="18"/>
      <c r="U82" s="18"/>
      <c r="V82" s="18"/>
      <c r="W82" s="18">
        <v>22</v>
      </c>
      <c r="X82" s="18">
        <v>4</v>
      </c>
      <c r="Y82" s="18"/>
      <c r="Z82" s="18"/>
      <c r="AA82" s="18">
        <f t="shared" si="7"/>
        <v>262</v>
      </c>
      <c r="AB82" s="18">
        <f t="shared" si="8"/>
        <v>5.7405784399649433E-2</v>
      </c>
      <c r="AC82" s="18"/>
    </row>
    <row r="83" spans="1:29">
      <c r="A83" s="5">
        <v>78</v>
      </c>
      <c r="B83" s="2" t="s">
        <v>53</v>
      </c>
      <c r="C83" s="2" t="s">
        <v>54</v>
      </c>
      <c r="D83" s="5">
        <v>385</v>
      </c>
      <c r="E83" s="5">
        <v>3</v>
      </c>
      <c r="F83" s="10">
        <v>11</v>
      </c>
      <c r="G83" s="5">
        <v>31</v>
      </c>
      <c r="H83" s="5">
        <v>26</v>
      </c>
      <c r="I83" s="5">
        <v>53</v>
      </c>
      <c r="J83" s="5">
        <v>42</v>
      </c>
      <c r="K83" s="18">
        <f t="shared" si="6"/>
        <v>166</v>
      </c>
      <c r="L83" s="18"/>
      <c r="M83" s="18"/>
      <c r="N83" s="18">
        <v>4782</v>
      </c>
      <c r="O83" s="23">
        <f t="shared" ref="O83:O146" si="9">K83/N83</f>
        <v>3.4713508992053534E-2</v>
      </c>
      <c r="P83" s="18"/>
      <c r="Q83" s="18">
        <v>20</v>
      </c>
      <c r="R83" s="18">
        <v>26</v>
      </c>
      <c r="S83" s="18">
        <v>12</v>
      </c>
      <c r="T83" s="18"/>
      <c r="U83" s="18"/>
      <c r="V83" s="18">
        <v>19</v>
      </c>
      <c r="W83" s="18"/>
      <c r="X83" s="18">
        <v>9</v>
      </c>
      <c r="Y83" s="18">
        <v>13</v>
      </c>
      <c r="Z83" s="18">
        <v>36</v>
      </c>
      <c r="AA83" s="18">
        <f t="shared" si="7"/>
        <v>301</v>
      </c>
      <c r="AB83" s="18">
        <f t="shared" si="8"/>
        <v>6.2944374738603093E-2</v>
      </c>
      <c r="AC83" s="18"/>
    </row>
    <row r="84" spans="1:29">
      <c r="A84" s="5">
        <v>79</v>
      </c>
      <c r="B84" s="2" t="s">
        <v>536</v>
      </c>
      <c r="C84" s="2" t="s">
        <v>537</v>
      </c>
      <c r="D84" s="5">
        <v>18</v>
      </c>
      <c r="E84" s="5">
        <v>0</v>
      </c>
      <c r="F84" s="10">
        <v>0</v>
      </c>
      <c r="G84" s="5">
        <v>0</v>
      </c>
      <c r="H84" s="5">
        <v>4</v>
      </c>
      <c r="I84" s="5">
        <v>9</v>
      </c>
      <c r="J84" s="5">
        <v>0</v>
      </c>
      <c r="K84" s="18">
        <f t="shared" si="6"/>
        <v>13</v>
      </c>
      <c r="L84" s="18"/>
      <c r="M84" s="18"/>
      <c r="N84" s="18">
        <v>379</v>
      </c>
      <c r="O84" s="18">
        <f t="shared" si="9"/>
        <v>3.430079155672823E-2</v>
      </c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>
        <f t="shared" si="7"/>
        <v>13</v>
      </c>
      <c r="AB84" s="18">
        <f t="shared" si="8"/>
        <v>3.430079155672823E-2</v>
      </c>
      <c r="AC84" s="18"/>
    </row>
    <row r="85" spans="1:29">
      <c r="A85" s="5">
        <v>80</v>
      </c>
      <c r="B85" s="2" t="s">
        <v>11</v>
      </c>
      <c r="C85" s="2" t="s">
        <v>409</v>
      </c>
      <c r="D85" s="5">
        <v>26</v>
      </c>
      <c r="E85" s="5">
        <v>1</v>
      </c>
      <c r="F85" s="10">
        <v>0</v>
      </c>
      <c r="G85" s="5">
        <v>1</v>
      </c>
      <c r="H85" s="5">
        <v>3</v>
      </c>
      <c r="I85" s="5">
        <v>4</v>
      </c>
      <c r="J85" s="5">
        <v>3</v>
      </c>
      <c r="K85" s="18">
        <f t="shared" si="6"/>
        <v>12</v>
      </c>
      <c r="L85" s="18"/>
      <c r="M85" s="18"/>
      <c r="N85" s="18">
        <v>369</v>
      </c>
      <c r="O85" s="23">
        <f t="shared" si="9"/>
        <v>3.2520325203252036E-2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>
        <f t="shared" si="7"/>
        <v>12</v>
      </c>
      <c r="AB85" s="18">
        <f t="shared" si="8"/>
        <v>3.2520325203252036E-2</v>
      </c>
      <c r="AC85" s="18"/>
    </row>
    <row r="86" spans="1:29">
      <c r="A86" s="5">
        <v>81</v>
      </c>
      <c r="B86" s="2" t="s">
        <v>11</v>
      </c>
      <c r="C86" s="2" t="s">
        <v>406</v>
      </c>
      <c r="D86" s="5">
        <v>26</v>
      </c>
      <c r="E86" s="5">
        <v>0</v>
      </c>
      <c r="F86" s="10">
        <v>0</v>
      </c>
      <c r="G86" s="5">
        <v>2</v>
      </c>
      <c r="H86" s="5">
        <v>1</v>
      </c>
      <c r="I86" s="5">
        <v>2</v>
      </c>
      <c r="J86" s="5">
        <v>4</v>
      </c>
      <c r="K86" s="18">
        <f t="shared" si="6"/>
        <v>9</v>
      </c>
      <c r="L86" s="18"/>
      <c r="M86" s="18"/>
      <c r="N86" s="18">
        <v>281</v>
      </c>
      <c r="O86" s="23">
        <f t="shared" si="9"/>
        <v>3.2028469750889681E-2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>
        <f t="shared" si="7"/>
        <v>9</v>
      </c>
      <c r="AB86" s="18">
        <f t="shared" si="8"/>
        <v>3.2028469750889681E-2</v>
      </c>
      <c r="AC86" s="18"/>
    </row>
    <row r="87" spans="1:29">
      <c r="A87" s="5">
        <v>82</v>
      </c>
      <c r="B87" s="2" t="s">
        <v>391</v>
      </c>
      <c r="C87" s="2" t="s">
        <v>392</v>
      </c>
      <c r="D87" s="5">
        <v>27</v>
      </c>
      <c r="E87" s="5">
        <v>1</v>
      </c>
      <c r="F87" s="10">
        <v>3</v>
      </c>
      <c r="G87" s="5">
        <v>4</v>
      </c>
      <c r="H87" s="5">
        <v>3</v>
      </c>
      <c r="I87" s="5">
        <v>3</v>
      </c>
      <c r="J87" s="5">
        <v>8</v>
      </c>
      <c r="K87" s="18">
        <f t="shared" si="6"/>
        <v>22</v>
      </c>
      <c r="L87" s="18"/>
      <c r="M87" s="18"/>
      <c r="N87" s="18">
        <v>699</v>
      </c>
      <c r="O87" s="23">
        <f t="shared" si="9"/>
        <v>3.1473533619456366E-2</v>
      </c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>
        <f t="shared" si="7"/>
        <v>22</v>
      </c>
      <c r="AB87" s="18">
        <f t="shared" si="8"/>
        <v>3.1473533619456366E-2</v>
      </c>
      <c r="AC87" s="18"/>
    </row>
    <row r="88" spans="1:29">
      <c r="A88" s="5">
        <v>83</v>
      </c>
      <c r="B88" s="2" t="s">
        <v>70</v>
      </c>
      <c r="C88" s="2" t="s">
        <v>71</v>
      </c>
      <c r="D88" s="5">
        <v>210</v>
      </c>
      <c r="E88" s="5">
        <v>1</v>
      </c>
      <c r="F88" s="10">
        <v>22</v>
      </c>
      <c r="G88" s="5">
        <v>9</v>
      </c>
      <c r="H88" s="5">
        <v>32</v>
      </c>
      <c r="I88" s="5">
        <v>18</v>
      </c>
      <c r="J88" s="5">
        <v>15</v>
      </c>
      <c r="K88" s="18">
        <f t="shared" si="6"/>
        <v>97</v>
      </c>
      <c r="L88" s="18"/>
      <c r="M88" s="18"/>
      <c r="N88" s="18">
        <v>3187</v>
      </c>
      <c r="O88" s="23">
        <f t="shared" si="9"/>
        <v>3.0436146846564167E-2</v>
      </c>
      <c r="P88" s="18">
        <v>93</v>
      </c>
      <c r="Q88" s="18"/>
      <c r="R88" s="18">
        <v>28</v>
      </c>
      <c r="S88" s="18">
        <v>37</v>
      </c>
      <c r="T88" s="18">
        <v>21</v>
      </c>
      <c r="U88" s="18">
        <v>70</v>
      </c>
      <c r="V88" s="18"/>
      <c r="W88" s="18"/>
      <c r="X88" s="18"/>
      <c r="Y88" s="18">
        <v>53</v>
      </c>
      <c r="Z88" s="18"/>
      <c r="AA88" s="18">
        <f t="shared" si="7"/>
        <v>399</v>
      </c>
      <c r="AB88" s="18">
        <f t="shared" si="8"/>
        <v>0.125196109193599</v>
      </c>
      <c r="AC88" s="18"/>
    </row>
    <row r="89" spans="1:29">
      <c r="A89" s="5">
        <v>84</v>
      </c>
      <c r="B89" s="2" t="s">
        <v>102</v>
      </c>
      <c r="C89" s="2" t="s">
        <v>103</v>
      </c>
      <c r="D89" s="5">
        <v>133</v>
      </c>
      <c r="E89" s="5">
        <v>3</v>
      </c>
      <c r="F89" s="10">
        <v>7</v>
      </c>
      <c r="G89" s="5">
        <v>8</v>
      </c>
      <c r="H89" s="5">
        <v>5</v>
      </c>
      <c r="I89" s="5">
        <v>5</v>
      </c>
      <c r="J89" s="5">
        <v>9</v>
      </c>
      <c r="K89" s="18">
        <f t="shared" si="6"/>
        <v>37</v>
      </c>
      <c r="L89" s="18"/>
      <c r="M89" s="18"/>
      <c r="N89" s="18">
        <v>1335</v>
      </c>
      <c r="O89" s="24">
        <f t="shared" si="9"/>
        <v>2.7715355805243445E-2</v>
      </c>
      <c r="P89" s="18"/>
      <c r="Q89" s="18"/>
      <c r="R89" s="18"/>
      <c r="S89" s="18">
        <v>5</v>
      </c>
      <c r="T89" s="18"/>
      <c r="U89" s="18"/>
      <c r="V89" s="18"/>
      <c r="W89" s="18">
        <v>2</v>
      </c>
      <c r="X89" s="18"/>
      <c r="Y89" s="18"/>
      <c r="Z89" s="18"/>
      <c r="AA89" s="18">
        <f t="shared" si="7"/>
        <v>44</v>
      </c>
      <c r="AB89" s="18">
        <f t="shared" si="8"/>
        <v>3.2958801498127341E-2</v>
      </c>
      <c r="AC89" s="18"/>
    </row>
    <row r="90" spans="1:29">
      <c r="A90" s="5">
        <v>85</v>
      </c>
      <c r="B90" s="2" t="s">
        <v>291</v>
      </c>
      <c r="C90" s="2" t="s">
        <v>292</v>
      </c>
      <c r="D90" s="5">
        <v>40</v>
      </c>
      <c r="E90" s="5">
        <v>0</v>
      </c>
      <c r="F90" s="10">
        <v>8</v>
      </c>
      <c r="G90" s="5">
        <v>8</v>
      </c>
      <c r="H90" s="5">
        <v>9</v>
      </c>
      <c r="I90" s="5">
        <v>3</v>
      </c>
      <c r="J90" s="5">
        <v>6</v>
      </c>
      <c r="K90" s="18">
        <f t="shared" si="6"/>
        <v>34</v>
      </c>
      <c r="L90" s="18"/>
      <c r="M90" s="18"/>
      <c r="N90" s="18">
        <v>1251</v>
      </c>
      <c r="O90" s="18">
        <f t="shared" si="9"/>
        <v>2.7178257394084731E-2</v>
      </c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>
        <f t="shared" si="7"/>
        <v>34</v>
      </c>
      <c r="AB90" s="18">
        <f t="shared" si="8"/>
        <v>2.7178257394084731E-2</v>
      </c>
      <c r="AC90" s="18"/>
    </row>
    <row r="91" spans="1:29">
      <c r="A91" s="5">
        <v>86</v>
      </c>
      <c r="B91" s="2" t="s">
        <v>274</v>
      </c>
      <c r="C91" s="2" t="s">
        <v>275</v>
      </c>
      <c r="D91" s="5">
        <v>43</v>
      </c>
      <c r="E91" s="5">
        <v>0</v>
      </c>
      <c r="F91" s="10">
        <v>1</v>
      </c>
      <c r="G91" s="5">
        <v>1</v>
      </c>
      <c r="H91" s="5">
        <v>0</v>
      </c>
      <c r="I91" s="5">
        <v>1</v>
      </c>
      <c r="J91" s="5">
        <v>3</v>
      </c>
      <c r="K91" s="18">
        <f t="shared" si="6"/>
        <v>6</v>
      </c>
      <c r="L91" s="18"/>
      <c r="M91" s="18"/>
      <c r="N91" s="18">
        <v>221</v>
      </c>
      <c r="O91" s="23">
        <f t="shared" si="9"/>
        <v>2.7149321266968326E-2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>
        <f t="shared" si="7"/>
        <v>6</v>
      </c>
      <c r="AB91" s="18">
        <f t="shared" si="8"/>
        <v>2.7149321266968326E-2</v>
      </c>
      <c r="AC91" s="18"/>
    </row>
    <row r="92" spans="1:29">
      <c r="A92" s="5">
        <v>87</v>
      </c>
      <c r="B92" s="2" t="s">
        <v>209</v>
      </c>
      <c r="C92" s="2" t="s">
        <v>210</v>
      </c>
      <c r="D92" s="5">
        <v>60</v>
      </c>
      <c r="E92" s="5">
        <v>2</v>
      </c>
      <c r="F92" s="10">
        <v>3</v>
      </c>
      <c r="G92" s="5">
        <v>8</v>
      </c>
      <c r="H92" s="5">
        <v>4</v>
      </c>
      <c r="I92" s="5">
        <v>7</v>
      </c>
      <c r="J92" s="5">
        <v>13</v>
      </c>
      <c r="K92" s="18">
        <f t="shared" si="6"/>
        <v>37</v>
      </c>
      <c r="L92" s="18"/>
      <c r="M92" s="18"/>
      <c r="N92" s="18">
        <v>1382</v>
      </c>
      <c r="O92" s="24">
        <f t="shared" si="9"/>
        <v>2.6772793053545588E-2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>
        <v>79</v>
      </c>
      <c r="AA92" s="18">
        <f t="shared" si="7"/>
        <v>116</v>
      </c>
      <c r="AB92" s="18">
        <f t="shared" si="8"/>
        <v>8.3936324167872653E-2</v>
      </c>
      <c r="AC92" s="18"/>
    </row>
    <row r="93" spans="1:29">
      <c r="A93" s="5">
        <v>88</v>
      </c>
      <c r="B93" s="2" t="s">
        <v>592</v>
      </c>
      <c r="C93" s="2" t="s">
        <v>593</v>
      </c>
      <c r="D93" s="5">
        <v>16</v>
      </c>
      <c r="E93" s="5">
        <v>1</v>
      </c>
      <c r="F93" s="10">
        <v>0</v>
      </c>
      <c r="G93" s="5">
        <v>6</v>
      </c>
      <c r="H93" s="5">
        <v>2</v>
      </c>
      <c r="I93" s="5">
        <v>0</v>
      </c>
      <c r="J93" s="5">
        <v>7</v>
      </c>
      <c r="K93" s="18">
        <f t="shared" si="6"/>
        <v>16</v>
      </c>
      <c r="L93" s="18"/>
      <c r="M93" s="18"/>
      <c r="N93" s="18">
        <v>599</v>
      </c>
      <c r="O93" s="23">
        <f t="shared" si="9"/>
        <v>2.6711185308848081E-2</v>
      </c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>
        <f t="shared" si="7"/>
        <v>16</v>
      </c>
      <c r="AB93" s="18">
        <f t="shared" si="8"/>
        <v>2.6711185308848081E-2</v>
      </c>
      <c r="AC93" s="18"/>
    </row>
    <row r="94" spans="1:29">
      <c r="A94" s="5">
        <v>89</v>
      </c>
      <c r="B94" s="2" t="s">
        <v>226</v>
      </c>
      <c r="C94" s="2" t="s">
        <v>227</v>
      </c>
      <c r="D94" s="5">
        <v>55</v>
      </c>
      <c r="E94" s="5">
        <v>0</v>
      </c>
      <c r="F94" s="10">
        <v>7</v>
      </c>
      <c r="G94" s="5">
        <v>9</v>
      </c>
      <c r="H94" s="5">
        <v>6</v>
      </c>
      <c r="I94" s="5">
        <v>8</v>
      </c>
      <c r="J94" s="5">
        <v>9</v>
      </c>
      <c r="K94" s="18">
        <f t="shared" si="6"/>
        <v>39</v>
      </c>
      <c r="L94" s="18"/>
      <c r="M94" s="18"/>
      <c r="N94" s="18">
        <v>1480</v>
      </c>
      <c r="O94" s="23">
        <f t="shared" si="9"/>
        <v>2.6351351351351353E-2</v>
      </c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>
        <f t="shared" si="7"/>
        <v>39</v>
      </c>
      <c r="AB94" s="18">
        <f t="shared" si="8"/>
        <v>2.6351351351351353E-2</v>
      </c>
      <c r="AC94" s="18"/>
    </row>
    <row r="95" spans="1:29">
      <c r="A95" s="5">
        <v>90</v>
      </c>
      <c r="B95" s="2" t="s">
        <v>299</v>
      </c>
      <c r="C95" s="2" t="s">
        <v>300</v>
      </c>
      <c r="D95" s="5">
        <v>39</v>
      </c>
      <c r="E95" s="5">
        <v>0</v>
      </c>
      <c r="F95" s="10">
        <v>1</v>
      </c>
      <c r="G95" s="5">
        <v>2</v>
      </c>
      <c r="H95" s="5">
        <v>6</v>
      </c>
      <c r="I95" s="5">
        <v>4</v>
      </c>
      <c r="J95" s="5">
        <v>4</v>
      </c>
      <c r="K95" s="18">
        <f t="shared" si="6"/>
        <v>17</v>
      </c>
      <c r="L95" s="18"/>
      <c r="M95" s="18"/>
      <c r="N95" s="18">
        <v>651</v>
      </c>
      <c r="O95" s="23">
        <f t="shared" si="9"/>
        <v>2.6113671274961597E-2</v>
      </c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>
        <f t="shared" si="7"/>
        <v>17</v>
      </c>
      <c r="AB95" s="18">
        <f t="shared" si="8"/>
        <v>2.6113671274961597E-2</v>
      </c>
      <c r="AC95" s="18"/>
    </row>
    <row r="96" spans="1:29">
      <c r="A96" s="5">
        <v>91</v>
      </c>
      <c r="B96" s="2" t="s">
        <v>90</v>
      </c>
      <c r="C96" s="2" t="s">
        <v>91</v>
      </c>
      <c r="D96" s="5">
        <v>161</v>
      </c>
      <c r="E96" s="5">
        <v>2</v>
      </c>
      <c r="F96" s="10">
        <v>10</v>
      </c>
      <c r="G96" s="5">
        <v>15</v>
      </c>
      <c r="H96" s="5">
        <v>18</v>
      </c>
      <c r="I96" s="5">
        <v>10</v>
      </c>
      <c r="J96" s="5">
        <v>13</v>
      </c>
      <c r="K96" s="18">
        <f t="shared" si="6"/>
        <v>68</v>
      </c>
      <c r="L96" s="18"/>
      <c r="M96" s="18"/>
      <c r="N96" s="18">
        <v>2605</v>
      </c>
      <c r="O96" s="24">
        <f t="shared" si="9"/>
        <v>2.6103646833013437E-2</v>
      </c>
      <c r="P96" s="18">
        <v>91</v>
      </c>
      <c r="Q96" s="18"/>
      <c r="R96" s="18">
        <v>21</v>
      </c>
      <c r="S96" s="18">
        <v>34</v>
      </c>
      <c r="T96" s="18">
        <v>9</v>
      </c>
      <c r="U96" s="18">
        <v>43</v>
      </c>
      <c r="V96" s="18"/>
      <c r="W96" s="18"/>
      <c r="X96" s="18"/>
      <c r="Y96" s="18">
        <v>40</v>
      </c>
      <c r="Z96" s="18"/>
      <c r="AA96" s="18">
        <f t="shared" si="7"/>
        <v>306</v>
      </c>
      <c r="AB96" s="18">
        <f t="shared" si="8"/>
        <v>0.11746641074856046</v>
      </c>
      <c r="AC96" s="18"/>
    </row>
    <row r="97" spans="1:29">
      <c r="A97" s="5">
        <v>92</v>
      </c>
      <c r="B97" s="2" t="s">
        <v>279</v>
      </c>
      <c r="C97" s="2" t="s">
        <v>280</v>
      </c>
      <c r="D97" s="5">
        <v>42</v>
      </c>
      <c r="E97" s="5">
        <v>3</v>
      </c>
      <c r="F97" s="10">
        <v>6</v>
      </c>
      <c r="G97" s="5">
        <v>9</v>
      </c>
      <c r="H97" s="5">
        <v>12</v>
      </c>
      <c r="I97" s="5">
        <v>5</v>
      </c>
      <c r="J97" s="5">
        <v>3</v>
      </c>
      <c r="K97" s="18">
        <f t="shared" si="6"/>
        <v>38</v>
      </c>
      <c r="L97" s="18"/>
      <c r="M97" s="18"/>
      <c r="N97" s="18">
        <v>1457</v>
      </c>
      <c r="O97" s="23">
        <f t="shared" si="9"/>
        <v>2.6080988332189432E-2</v>
      </c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>
        <f t="shared" si="7"/>
        <v>38</v>
      </c>
      <c r="AB97" s="18">
        <f t="shared" si="8"/>
        <v>2.6080988332189432E-2</v>
      </c>
      <c r="AC97" s="18"/>
    </row>
    <row r="98" spans="1:29">
      <c r="A98" s="5">
        <v>93</v>
      </c>
      <c r="B98" s="2" t="s">
        <v>147</v>
      </c>
      <c r="C98" s="2" t="s">
        <v>148</v>
      </c>
      <c r="D98" s="5">
        <v>91</v>
      </c>
      <c r="E98" s="5">
        <v>14</v>
      </c>
      <c r="F98" s="10">
        <v>7</v>
      </c>
      <c r="G98" s="5">
        <v>14</v>
      </c>
      <c r="H98" s="5">
        <v>9</v>
      </c>
      <c r="I98" s="5">
        <v>15</v>
      </c>
      <c r="J98" s="5">
        <v>3</v>
      </c>
      <c r="K98" s="18">
        <f t="shared" si="6"/>
        <v>62</v>
      </c>
      <c r="L98" s="18"/>
      <c r="M98" s="18"/>
      <c r="N98" s="18">
        <v>2423</v>
      </c>
      <c r="O98" s="24">
        <f t="shared" si="9"/>
        <v>2.5588113908378042E-2</v>
      </c>
      <c r="P98" s="18"/>
      <c r="Q98" s="18">
        <v>10</v>
      </c>
      <c r="R98" s="18"/>
      <c r="S98" s="18"/>
      <c r="T98" s="18"/>
      <c r="U98" s="18"/>
      <c r="V98" s="18"/>
      <c r="W98" s="18"/>
      <c r="X98" s="18"/>
      <c r="Y98" s="18"/>
      <c r="Z98" s="18"/>
      <c r="AA98" s="18">
        <f t="shared" si="7"/>
        <v>72</v>
      </c>
      <c r="AB98" s="18">
        <f t="shared" si="8"/>
        <v>2.9715229054890633E-2</v>
      </c>
      <c r="AC98" s="18"/>
    </row>
    <row r="99" spans="1:29">
      <c r="A99" s="5">
        <v>94</v>
      </c>
      <c r="B99" s="2" t="s">
        <v>265</v>
      </c>
      <c r="C99" s="2" t="s">
        <v>266</v>
      </c>
      <c r="D99" s="5">
        <v>44</v>
      </c>
      <c r="E99" s="5">
        <v>0</v>
      </c>
      <c r="F99" s="10">
        <v>4</v>
      </c>
      <c r="G99" s="5">
        <v>7</v>
      </c>
      <c r="H99" s="5">
        <v>7</v>
      </c>
      <c r="I99" s="5">
        <v>7</v>
      </c>
      <c r="J99" s="5">
        <v>5</v>
      </c>
      <c r="K99" s="18">
        <f t="shared" si="6"/>
        <v>30</v>
      </c>
      <c r="L99" s="18"/>
      <c r="M99" s="18"/>
      <c r="N99" s="18">
        <v>1189</v>
      </c>
      <c r="O99" s="18">
        <f t="shared" si="9"/>
        <v>2.5231286795626577E-2</v>
      </c>
      <c r="P99" s="18"/>
      <c r="Q99" s="18"/>
      <c r="R99" s="18">
        <v>7</v>
      </c>
      <c r="S99" s="18"/>
      <c r="T99" s="18"/>
      <c r="U99" s="18"/>
      <c r="V99" s="18"/>
      <c r="W99" s="18"/>
      <c r="X99" s="18"/>
      <c r="Y99" s="18"/>
      <c r="Z99" s="18"/>
      <c r="AA99" s="18">
        <f t="shared" si="7"/>
        <v>37</v>
      </c>
      <c r="AB99" s="18">
        <f t="shared" si="8"/>
        <v>3.1118587047939444E-2</v>
      </c>
      <c r="AC99" s="18"/>
    </row>
    <row r="100" spans="1:29">
      <c r="A100" s="5">
        <v>95</v>
      </c>
      <c r="B100" s="2" t="s">
        <v>346</v>
      </c>
      <c r="C100" s="2" t="s">
        <v>347</v>
      </c>
      <c r="D100" s="5">
        <v>32</v>
      </c>
      <c r="E100" s="5">
        <v>0</v>
      </c>
      <c r="F100" s="10">
        <v>0</v>
      </c>
      <c r="G100" s="5">
        <v>2</v>
      </c>
      <c r="H100" s="5">
        <v>2</v>
      </c>
      <c r="I100" s="5">
        <v>8</v>
      </c>
      <c r="J100" s="5">
        <v>10</v>
      </c>
      <c r="K100" s="18">
        <f t="shared" si="6"/>
        <v>22</v>
      </c>
      <c r="L100" s="18"/>
      <c r="M100" s="18"/>
      <c r="N100" s="18">
        <v>930</v>
      </c>
      <c r="O100" s="23">
        <f t="shared" si="9"/>
        <v>2.3655913978494623E-2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>
        <f t="shared" si="7"/>
        <v>22</v>
      </c>
      <c r="AB100" s="18">
        <f t="shared" si="8"/>
        <v>2.3655913978494623E-2</v>
      </c>
      <c r="AC100" s="18"/>
    </row>
    <row r="101" spans="1:29">
      <c r="A101" s="5">
        <v>96</v>
      </c>
      <c r="B101" s="2" t="s">
        <v>11</v>
      </c>
      <c r="C101" s="2" t="s">
        <v>140</v>
      </c>
      <c r="D101" s="5">
        <v>99</v>
      </c>
      <c r="E101" s="5">
        <v>6</v>
      </c>
      <c r="F101" s="10">
        <v>21</v>
      </c>
      <c r="G101" s="5">
        <v>26</v>
      </c>
      <c r="H101" s="5">
        <v>8</v>
      </c>
      <c r="I101" s="5">
        <v>4</v>
      </c>
      <c r="J101" s="5">
        <v>2</v>
      </c>
      <c r="K101" s="18">
        <f t="shared" si="6"/>
        <v>67</v>
      </c>
      <c r="L101" s="18"/>
      <c r="M101" s="18"/>
      <c r="N101" s="18">
        <v>2835</v>
      </c>
      <c r="O101" s="24">
        <f t="shared" si="9"/>
        <v>2.36331569664903E-2</v>
      </c>
      <c r="P101" s="18"/>
      <c r="Q101" s="18"/>
      <c r="R101" s="18"/>
      <c r="S101" s="18">
        <v>20</v>
      </c>
      <c r="T101" s="18"/>
      <c r="U101" s="18"/>
      <c r="V101" s="18"/>
      <c r="W101" s="18"/>
      <c r="X101" s="18"/>
      <c r="Y101" s="18"/>
      <c r="Z101" s="18"/>
      <c r="AA101" s="18">
        <f t="shared" si="7"/>
        <v>87</v>
      </c>
      <c r="AB101" s="18">
        <f t="shared" si="8"/>
        <v>3.0687830687830688E-2</v>
      </c>
      <c r="AC101" s="18"/>
    </row>
    <row r="102" spans="1:29">
      <c r="A102" s="5">
        <v>97</v>
      </c>
      <c r="B102" s="2" t="s">
        <v>11</v>
      </c>
      <c r="C102" s="2" t="s">
        <v>211</v>
      </c>
      <c r="D102" s="5">
        <v>60</v>
      </c>
      <c r="E102" s="5">
        <v>2</v>
      </c>
      <c r="F102" s="10">
        <v>1</v>
      </c>
      <c r="G102" s="5">
        <v>6</v>
      </c>
      <c r="H102" s="5">
        <v>1</v>
      </c>
      <c r="I102" s="5">
        <v>1</v>
      </c>
      <c r="J102" s="5">
        <v>7</v>
      </c>
      <c r="K102" s="18">
        <f t="shared" si="6"/>
        <v>18</v>
      </c>
      <c r="L102" s="18"/>
      <c r="M102" s="18"/>
      <c r="N102" s="18">
        <v>762</v>
      </c>
      <c r="O102" s="24">
        <f t="shared" si="9"/>
        <v>2.3622047244094488E-2</v>
      </c>
      <c r="P102" s="18"/>
      <c r="Q102" s="18"/>
      <c r="R102" s="18">
        <v>11</v>
      </c>
      <c r="S102" s="18"/>
      <c r="T102" s="18"/>
      <c r="U102" s="18"/>
      <c r="V102" s="18"/>
      <c r="W102" s="18"/>
      <c r="X102" s="18"/>
      <c r="Y102" s="18"/>
      <c r="Z102" s="18"/>
      <c r="AA102" s="18">
        <f t="shared" si="7"/>
        <v>29</v>
      </c>
      <c r="AB102" s="18">
        <f t="shared" si="8"/>
        <v>3.805774278215223E-2</v>
      </c>
      <c r="AC102" s="18"/>
    </row>
    <row r="103" spans="1:29">
      <c r="A103" s="5">
        <v>98</v>
      </c>
      <c r="B103" s="2" t="s">
        <v>563</v>
      </c>
      <c r="C103" s="2" t="s">
        <v>564</v>
      </c>
      <c r="D103" s="5">
        <v>17</v>
      </c>
      <c r="E103" s="5">
        <v>1</v>
      </c>
      <c r="F103" s="10">
        <v>4</v>
      </c>
      <c r="G103" s="5">
        <v>1</v>
      </c>
      <c r="H103" s="5">
        <v>2</v>
      </c>
      <c r="I103" s="5">
        <v>1</v>
      </c>
      <c r="J103" s="5">
        <v>3</v>
      </c>
      <c r="K103" s="18">
        <f t="shared" si="6"/>
        <v>12</v>
      </c>
      <c r="L103" s="18"/>
      <c r="M103" s="18"/>
      <c r="N103" s="18">
        <v>519</v>
      </c>
      <c r="O103" s="23">
        <f t="shared" si="9"/>
        <v>2.3121387283236993E-2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>
        <f t="shared" si="7"/>
        <v>12</v>
      </c>
      <c r="AB103" s="18">
        <f t="shared" si="8"/>
        <v>2.3121387283236993E-2</v>
      </c>
      <c r="AC103" s="18"/>
    </row>
    <row r="104" spans="1:29">
      <c r="A104" s="5">
        <v>99</v>
      </c>
      <c r="B104" s="2" t="s">
        <v>622</v>
      </c>
      <c r="C104" s="2" t="s">
        <v>623</v>
      </c>
      <c r="D104" s="5">
        <v>15</v>
      </c>
      <c r="E104" s="5">
        <v>0</v>
      </c>
      <c r="F104" s="10">
        <v>1</v>
      </c>
      <c r="G104" s="5">
        <v>1</v>
      </c>
      <c r="H104" s="5">
        <v>1</v>
      </c>
      <c r="I104" s="5">
        <v>0</v>
      </c>
      <c r="J104" s="5">
        <v>3</v>
      </c>
      <c r="K104" s="18">
        <f t="shared" si="6"/>
        <v>6</v>
      </c>
      <c r="L104" s="18"/>
      <c r="M104" s="18"/>
      <c r="N104" s="18">
        <v>262</v>
      </c>
      <c r="O104" s="18">
        <f t="shared" si="9"/>
        <v>2.2900763358778626E-2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>
        <f t="shared" si="7"/>
        <v>6</v>
      </c>
      <c r="AB104" s="18">
        <f t="shared" si="8"/>
        <v>2.2900763358778626E-2</v>
      </c>
      <c r="AC104" s="18"/>
    </row>
    <row r="105" spans="1:29">
      <c r="A105" s="5">
        <v>100</v>
      </c>
      <c r="B105" s="2" t="s">
        <v>190</v>
      </c>
      <c r="C105" s="2" t="s">
        <v>191</v>
      </c>
      <c r="D105" s="5">
        <v>69</v>
      </c>
      <c r="E105" s="5">
        <v>2</v>
      </c>
      <c r="F105" s="10">
        <v>4</v>
      </c>
      <c r="G105" s="5">
        <v>5</v>
      </c>
      <c r="H105" s="5">
        <v>4</v>
      </c>
      <c r="I105" s="5">
        <v>10</v>
      </c>
      <c r="J105" s="5">
        <v>6</v>
      </c>
      <c r="K105" s="18">
        <f t="shared" si="6"/>
        <v>31</v>
      </c>
      <c r="L105" s="18"/>
      <c r="M105" s="18"/>
      <c r="N105" s="18">
        <v>1394</v>
      </c>
      <c r="O105" s="24">
        <f t="shared" si="9"/>
        <v>2.2238163558106171E-2</v>
      </c>
      <c r="P105" s="18"/>
      <c r="Q105" s="18"/>
      <c r="R105" s="18">
        <v>7</v>
      </c>
      <c r="S105" s="18"/>
      <c r="T105" s="18"/>
      <c r="U105" s="18"/>
      <c r="V105" s="18"/>
      <c r="W105" s="18"/>
      <c r="X105" s="18"/>
      <c r="Y105" s="18"/>
      <c r="Z105" s="18"/>
      <c r="AA105" s="18">
        <f t="shared" si="7"/>
        <v>38</v>
      </c>
      <c r="AB105" s="18">
        <f t="shared" si="8"/>
        <v>2.7259684361549498E-2</v>
      </c>
      <c r="AC105" s="18"/>
    </row>
    <row r="106" spans="1:29">
      <c r="A106" s="5">
        <v>101</v>
      </c>
      <c r="B106" s="2" t="s">
        <v>149</v>
      </c>
      <c r="C106" s="2" t="s">
        <v>150</v>
      </c>
      <c r="D106" s="5">
        <v>91</v>
      </c>
      <c r="E106" s="5">
        <v>0</v>
      </c>
      <c r="F106" s="10">
        <v>16</v>
      </c>
      <c r="G106" s="5">
        <v>9</v>
      </c>
      <c r="H106" s="5">
        <v>12</v>
      </c>
      <c r="I106" s="5">
        <v>9</v>
      </c>
      <c r="J106" s="5">
        <v>13</v>
      </c>
      <c r="K106" s="18">
        <f t="shared" si="6"/>
        <v>59</v>
      </c>
      <c r="L106" s="18"/>
      <c r="M106" s="18"/>
      <c r="N106" s="18">
        <v>2654</v>
      </c>
      <c r="O106" s="24">
        <f t="shared" si="9"/>
        <v>2.2230595327807082E-2</v>
      </c>
      <c r="P106" s="18"/>
      <c r="Q106" s="18"/>
      <c r="R106" s="18">
        <v>11</v>
      </c>
      <c r="S106" s="18"/>
      <c r="T106" s="18"/>
      <c r="U106" s="18"/>
      <c r="V106" s="18"/>
      <c r="W106" s="18"/>
      <c r="X106" s="18"/>
      <c r="Y106" s="18"/>
      <c r="Z106" s="18"/>
      <c r="AA106" s="18">
        <f t="shared" si="7"/>
        <v>70</v>
      </c>
      <c r="AB106" s="18">
        <f t="shared" si="8"/>
        <v>2.637528259231349E-2</v>
      </c>
      <c r="AC106" s="18"/>
    </row>
    <row r="107" spans="1:29">
      <c r="A107" s="5">
        <v>102</v>
      </c>
      <c r="B107" s="2" t="s">
        <v>11</v>
      </c>
      <c r="C107" s="2" t="s">
        <v>424</v>
      </c>
      <c r="D107" s="5">
        <v>25</v>
      </c>
      <c r="E107" s="5">
        <v>0</v>
      </c>
      <c r="F107" s="10">
        <v>1</v>
      </c>
      <c r="G107" s="5">
        <v>1</v>
      </c>
      <c r="H107" s="5">
        <v>1</v>
      </c>
      <c r="I107" s="5">
        <v>3</v>
      </c>
      <c r="J107" s="5">
        <v>5</v>
      </c>
      <c r="K107" s="18">
        <f t="shared" si="6"/>
        <v>11</v>
      </c>
      <c r="L107" s="18"/>
      <c r="M107" s="18"/>
      <c r="N107" s="18">
        <v>511</v>
      </c>
      <c r="O107" s="18">
        <f t="shared" si="9"/>
        <v>2.1526418786692758E-2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>
        <f t="shared" si="7"/>
        <v>11</v>
      </c>
      <c r="AB107" s="18">
        <f t="shared" si="8"/>
        <v>2.1526418786692758E-2</v>
      </c>
      <c r="AC107" s="18"/>
    </row>
    <row r="108" spans="1:29">
      <c r="A108" s="5">
        <v>103</v>
      </c>
      <c r="B108" s="2" t="s">
        <v>74</v>
      </c>
      <c r="C108" s="2" t="s">
        <v>75</v>
      </c>
      <c r="D108" s="5">
        <v>195</v>
      </c>
      <c r="E108" s="5">
        <v>5</v>
      </c>
      <c r="F108" s="10">
        <v>8</v>
      </c>
      <c r="G108" s="5">
        <v>10</v>
      </c>
      <c r="H108" s="5">
        <v>18</v>
      </c>
      <c r="I108" s="5">
        <v>14</v>
      </c>
      <c r="J108" s="5">
        <v>16</v>
      </c>
      <c r="K108" s="18">
        <f t="shared" si="6"/>
        <v>71</v>
      </c>
      <c r="L108" s="18"/>
      <c r="M108" s="18"/>
      <c r="N108" s="18">
        <v>3316</v>
      </c>
      <c r="O108" s="18">
        <f t="shared" si="9"/>
        <v>2.1411338962605549E-2</v>
      </c>
      <c r="P108" s="18"/>
      <c r="Q108" s="18"/>
      <c r="R108" s="18">
        <v>21</v>
      </c>
      <c r="S108" s="18"/>
      <c r="T108" s="18"/>
      <c r="U108" s="18"/>
      <c r="V108" s="18"/>
      <c r="W108" s="18"/>
      <c r="X108" s="18">
        <v>2</v>
      </c>
      <c r="Y108" s="18"/>
      <c r="Z108" s="18">
        <v>2</v>
      </c>
      <c r="AA108" s="18">
        <f t="shared" si="7"/>
        <v>96</v>
      </c>
      <c r="AB108" s="18">
        <f t="shared" si="8"/>
        <v>2.8950542822677925E-2</v>
      </c>
      <c r="AC108" s="18"/>
    </row>
    <row r="109" spans="1:29">
      <c r="A109" s="5">
        <v>104</v>
      </c>
      <c r="B109" s="2" t="s">
        <v>487</v>
      </c>
      <c r="C109" s="2" t="s">
        <v>488</v>
      </c>
      <c r="D109" s="5">
        <v>21</v>
      </c>
      <c r="E109" s="5">
        <v>0</v>
      </c>
      <c r="F109" s="10">
        <v>1</v>
      </c>
      <c r="G109" s="5">
        <v>3</v>
      </c>
      <c r="H109" s="5">
        <v>2</v>
      </c>
      <c r="I109" s="5">
        <v>2</v>
      </c>
      <c r="J109" s="5">
        <v>3</v>
      </c>
      <c r="K109" s="18">
        <f t="shared" si="6"/>
        <v>11</v>
      </c>
      <c r="L109" s="18"/>
      <c r="M109" s="18"/>
      <c r="N109" s="18">
        <v>515</v>
      </c>
      <c r="O109" s="18">
        <f t="shared" si="9"/>
        <v>2.1359223300970873E-2</v>
      </c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>
        <f t="shared" si="7"/>
        <v>11</v>
      </c>
      <c r="AB109" s="18">
        <f t="shared" si="8"/>
        <v>2.1359223300970873E-2</v>
      </c>
      <c r="AC109" s="18"/>
    </row>
    <row r="110" spans="1:29">
      <c r="A110" s="5">
        <v>105</v>
      </c>
      <c r="B110" s="2" t="s">
        <v>82</v>
      </c>
      <c r="C110" s="2" t="s">
        <v>83</v>
      </c>
      <c r="D110" s="5">
        <v>170</v>
      </c>
      <c r="E110" s="5">
        <v>7</v>
      </c>
      <c r="F110" s="10">
        <v>8</v>
      </c>
      <c r="G110" s="5">
        <v>15</v>
      </c>
      <c r="H110" s="5">
        <v>13</v>
      </c>
      <c r="I110" s="5">
        <v>5</v>
      </c>
      <c r="J110" s="5">
        <v>15</v>
      </c>
      <c r="K110" s="18">
        <f t="shared" si="6"/>
        <v>63</v>
      </c>
      <c r="L110" s="18"/>
      <c r="M110" s="18"/>
      <c r="N110" s="18">
        <v>3042</v>
      </c>
      <c r="O110" s="19">
        <f t="shared" si="9"/>
        <v>2.0710059171597635E-2</v>
      </c>
      <c r="P110" s="18"/>
      <c r="Q110" s="18"/>
      <c r="R110" s="18">
        <v>8</v>
      </c>
      <c r="S110" s="18"/>
      <c r="T110" s="18"/>
      <c r="U110" s="18"/>
      <c r="V110" s="18"/>
      <c r="W110" s="18"/>
      <c r="X110" s="18"/>
      <c r="Y110" s="18"/>
      <c r="Z110" s="18">
        <v>4</v>
      </c>
      <c r="AA110" s="18">
        <f t="shared" si="7"/>
        <v>75</v>
      </c>
      <c r="AB110" s="18">
        <f t="shared" si="8"/>
        <v>2.465483234714004E-2</v>
      </c>
      <c r="AC110" s="18"/>
    </row>
    <row r="111" spans="1:29">
      <c r="A111" s="5">
        <v>106</v>
      </c>
      <c r="B111" s="2" t="s">
        <v>49</v>
      </c>
      <c r="C111" s="2" t="s">
        <v>50</v>
      </c>
      <c r="D111" s="5">
        <v>460</v>
      </c>
      <c r="E111" s="5">
        <v>3</v>
      </c>
      <c r="F111" s="10">
        <v>21</v>
      </c>
      <c r="G111" s="5">
        <v>25</v>
      </c>
      <c r="H111" s="5">
        <v>49</v>
      </c>
      <c r="I111" s="5">
        <v>41</v>
      </c>
      <c r="J111" s="5">
        <v>34</v>
      </c>
      <c r="K111" s="18">
        <f t="shared" si="6"/>
        <v>173</v>
      </c>
      <c r="L111" s="18"/>
      <c r="M111" s="18"/>
      <c r="N111" s="18">
        <v>8630</v>
      </c>
      <c r="O111" s="18">
        <f t="shared" si="9"/>
        <v>2.0046349942062572E-2</v>
      </c>
      <c r="P111" s="18">
        <v>14</v>
      </c>
      <c r="Q111" s="18"/>
      <c r="R111" s="18">
        <v>56</v>
      </c>
      <c r="S111" s="18">
        <v>27</v>
      </c>
      <c r="T111" s="18"/>
      <c r="U111" s="18"/>
      <c r="V111" s="18"/>
      <c r="W111" s="18"/>
      <c r="X111" s="18">
        <v>3</v>
      </c>
      <c r="Y111" s="18">
        <v>25</v>
      </c>
      <c r="Z111" s="18">
        <v>3</v>
      </c>
      <c r="AA111" s="18">
        <f t="shared" si="7"/>
        <v>301</v>
      </c>
      <c r="AB111" s="18">
        <f t="shared" si="8"/>
        <v>3.4878331402085745E-2</v>
      </c>
      <c r="AC111" s="18"/>
    </row>
    <row r="112" spans="1:29">
      <c r="A112" s="5">
        <v>107</v>
      </c>
      <c r="B112" s="2" t="s">
        <v>80</v>
      </c>
      <c r="C112" s="2" t="s">
        <v>81</v>
      </c>
      <c r="D112" s="5">
        <v>181</v>
      </c>
      <c r="E112" s="5">
        <v>0</v>
      </c>
      <c r="F112" s="10">
        <v>7</v>
      </c>
      <c r="G112" s="5">
        <v>15</v>
      </c>
      <c r="H112" s="5">
        <v>16</v>
      </c>
      <c r="I112" s="5">
        <v>12</v>
      </c>
      <c r="J112" s="5">
        <v>23</v>
      </c>
      <c r="K112" s="18">
        <f t="shared" si="6"/>
        <v>73</v>
      </c>
      <c r="L112" s="18"/>
      <c r="M112" s="18"/>
      <c r="N112" s="18">
        <v>3699</v>
      </c>
      <c r="O112" s="19">
        <f t="shared" si="9"/>
        <v>1.973506353068397E-2</v>
      </c>
      <c r="P112" s="18"/>
      <c r="Q112" s="18"/>
      <c r="R112" s="18">
        <v>23</v>
      </c>
      <c r="S112" s="18">
        <v>8</v>
      </c>
      <c r="T112" s="18"/>
      <c r="U112" s="18"/>
      <c r="V112" s="18"/>
      <c r="W112" s="18"/>
      <c r="X112" s="18"/>
      <c r="Y112" s="18"/>
      <c r="Z112" s="18"/>
      <c r="AA112" s="18">
        <f t="shared" si="7"/>
        <v>104</v>
      </c>
      <c r="AB112" s="18">
        <f t="shared" si="8"/>
        <v>2.8115706947823737E-2</v>
      </c>
      <c r="AC112" s="18"/>
    </row>
    <row r="113" spans="1:29">
      <c r="A113" s="5">
        <v>108</v>
      </c>
      <c r="B113" s="2" t="s">
        <v>439</v>
      </c>
      <c r="C113" s="2" t="s">
        <v>440</v>
      </c>
      <c r="D113" s="5">
        <v>24</v>
      </c>
      <c r="E113" s="5">
        <v>0</v>
      </c>
      <c r="F113" s="10">
        <v>1</v>
      </c>
      <c r="G113" s="5">
        <v>3</v>
      </c>
      <c r="H113" s="5">
        <v>6</v>
      </c>
      <c r="I113" s="5">
        <v>5</v>
      </c>
      <c r="J113" s="5">
        <v>1</v>
      </c>
      <c r="K113" s="18">
        <f t="shared" si="6"/>
        <v>16</v>
      </c>
      <c r="L113" s="18"/>
      <c r="M113" s="18"/>
      <c r="N113" s="18">
        <v>814</v>
      </c>
      <c r="O113" s="18">
        <f t="shared" si="9"/>
        <v>1.9656019656019656E-2</v>
      </c>
      <c r="P113" s="18">
        <v>21</v>
      </c>
      <c r="Q113" s="18"/>
      <c r="R113" s="18"/>
      <c r="S113" s="18"/>
      <c r="T113" s="18"/>
      <c r="U113" s="18">
        <v>11</v>
      </c>
      <c r="V113" s="18"/>
      <c r="W113" s="18"/>
      <c r="X113" s="18"/>
      <c r="Y113" s="18"/>
      <c r="Z113" s="18"/>
      <c r="AA113" s="18">
        <f t="shared" si="7"/>
        <v>48</v>
      </c>
      <c r="AB113" s="18">
        <f t="shared" si="8"/>
        <v>5.896805896805897E-2</v>
      </c>
      <c r="AC113" s="18"/>
    </row>
    <row r="114" spans="1:29">
      <c r="A114" s="5">
        <v>109</v>
      </c>
      <c r="B114" s="2" t="s">
        <v>11</v>
      </c>
      <c r="C114" s="2" t="s">
        <v>596</v>
      </c>
      <c r="D114" s="5">
        <v>16</v>
      </c>
      <c r="E114" s="5">
        <v>0</v>
      </c>
      <c r="F114" s="10">
        <v>3</v>
      </c>
      <c r="G114" s="5">
        <v>0</v>
      </c>
      <c r="H114" s="5">
        <v>0</v>
      </c>
      <c r="I114" s="5">
        <v>4</v>
      </c>
      <c r="J114" s="5">
        <v>3</v>
      </c>
      <c r="K114" s="18">
        <f t="shared" si="6"/>
        <v>10</v>
      </c>
      <c r="L114" s="18"/>
      <c r="M114" s="18"/>
      <c r="N114" s="18">
        <v>509</v>
      </c>
      <c r="O114" s="18">
        <f t="shared" si="9"/>
        <v>1.9646365422396856E-2</v>
      </c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>
        <f t="shared" si="7"/>
        <v>10</v>
      </c>
      <c r="AB114" s="18">
        <f t="shared" si="8"/>
        <v>1.9646365422396856E-2</v>
      </c>
      <c r="AC114" s="18"/>
    </row>
    <row r="115" spans="1:29">
      <c r="A115" s="5">
        <v>110</v>
      </c>
      <c r="B115" s="2" t="s">
        <v>289</v>
      </c>
      <c r="C115" s="2" t="s">
        <v>290</v>
      </c>
      <c r="D115" s="5">
        <v>40</v>
      </c>
      <c r="E115" s="5">
        <v>0</v>
      </c>
      <c r="F115" s="10">
        <v>5</v>
      </c>
      <c r="G115" s="5">
        <v>6</v>
      </c>
      <c r="H115" s="5">
        <v>9</v>
      </c>
      <c r="I115" s="5">
        <v>3</v>
      </c>
      <c r="J115" s="5">
        <v>4</v>
      </c>
      <c r="K115" s="18">
        <f t="shared" si="6"/>
        <v>27</v>
      </c>
      <c r="L115" s="18"/>
      <c r="M115" s="18"/>
      <c r="N115" s="18">
        <v>1397</v>
      </c>
      <c r="O115" s="18">
        <f t="shared" si="9"/>
        <v>1.9327129563350035E-2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>
        <f t="shared" si="7"/>
        <v>27</v>
      </c>
      <c r="AB115" s="18">
        <f t="shared" si="8"/>
        <v>1.9327129563350035E-2</v>
      </c>
      <c r="AC115" s="18"/>
    </row>
    <row r="116" spans="1:29">
      <c r="A116" s="5">
        <v>111</v>
      </c>
      <c r="B116" s="2" t="s">
        <v>246</v>
      </c>
      <c r="C116" s="2" t="s">
        <v>247</v>
      </c>
      <c r="D116" s="5">
        <v>50</v>
      </c>
      <c r="E116" s="5">
        <v>0</v>
      </c>
      <c r="F116" s="10">
        <v>2</v>
      </c>
      <c r="G116" s="5">
        <v>1</v>
      </c>
      <c r="H116" s="5">
        <v>1</v>
      </c>
      <c r="I116" s="5">
        <v>1</v>
      </c>
      <c r="J116" s="5">
        <v>3</v>
      </c>
      <c r="K116" s="18">
        <f t="shared" si="6"/>
        <v>8</v>
      </c>
      <c r="L116" s="18"/>
      <c r="M116" s="18"/>
      <c r="N116" s="18">
        <v>419</v>
      </c>
      <c r="O116" s="18">
        <f t="shared" si="9"/>
        <v>1.9093078758949882E-2</v>
      </c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>
        <f t="shared" si="7"/>
        <v>8</v>
      </c>
      <c r="AB116" s="18">
        <f t="shared" si="8"/>
        <v>1.9093078758949882E-2</v>
      </c>
      <c r="AC116" s="18"/>
    </row>
    <row r="117" spans="1:29">
      <c r="A117" s="5">
        <v>112</v>
      </c>
      <c r="B117" s="2" t="s">
        <v>301</v>
      </c>
      <c r="C117" s="2" t="s">
        <v>302</v>
      </c>
      <c r="D117" s="5">
        <v>39</v>
      </c>
      <c r="E117" s="5">
        <v>0</v>
      </c>
      <c r="F117" s="10">
        <v>0</v>
      </c>
      <c r="G117" s="5">
        <v>2</v>
      </c>
      <c r="H117" s="5">
        <v>3</v>
      </c>
      <c r="I117" s="5">
        <v>4</v>
      </c>
      <c r="J117" s="5">
        <v>4</v>
      </c>
      <c r="K117" s="18">
        <f t="shared" si="6"/>
        <v>13</v>
      </c>
      <c r="L117" s="18"/>
      <c r="M117" s="18"/>
      <c r="N117" s="18">
        <v>692</v>
      </c>
      <c r="O117" s="18">
        <f t="shared" si="9"/>
        <v>1.8786127167630059E-2</v>
      </c>
      <c r="P117" s="18"/>
      <c r="Q117" s="18"/>
      <c r="R117" s="18">
        <v>5</v>
      </c>
      <c r="S117" s="18"/>
      <c r="T117" s="18"/>
      <c r="U117" s="18"/>
      <c r="V117" s="18"/>
      <c r="W117" s="18"/>
      <c r="X117" s="18"/>
      <c r="Y117" s="18"/>
      <c r="Z117" s="18"/>
      <c r="AA117" s="18">
        <f t="shared" si="7"/>
        <v>18</v>
      </c>
      <c r="AB117" s="18">
        <f t="shared" si="8"/>
        <v>2.6011560693641619E-2</v>
      </c>
      <c r="AC117" s="18"/>
    </row>
    <row r="118" spans="1:29">
      <c r="A118" s="5">
        <v>113</v>
      </c>
      <c r="B118" s="2" t="s">
        <v>168</v>
      </c>
      <c r="C118" s="2" t="s">
        <v>169</v>
      </c>
      <c r="D118" s="5">
        <v>79</v>
      </c>
      <c r="E118" s="5">
        <v>5</v>
      </c>
      <c r="F118" s="10">
        <v>6</v>
      </c>
      <c r="G118" s="5">
        <v>17</v>
      </c>
      <c r="H118" s="5">
        <v>11</v>
      </c>
      <c r="I118" s="5">
        <v>9</v>
      </c>
      <c r="J118" s="5">
        <v>6</v>
      </c>
      <c r="K118" s="18">
        <f t="shared" si="6"/>
        <v>54</v>
      </c>
      <c r="L118" s="18"/>
      <c r="M118" s="18"/>
      <c r="N118" s="18">
        <v>2959</v>
      </c>
      <c r="O118" s="19">
        <f t="shared" si="9"/>
        <v>1.8249408583981074E-2</v>
      </c>
      <c r="P118" s="18"/>
      <c r="Q118" s="18"/>
      <c r="R118" s="18">
        <v>12</v>
      </c>
      <c r="S118" s="18">
        <v>10</v>
      </c>
      <c r="T118" s="18"/>
      <c r="U118" s="18"/>
      <c r="V118" s="18"/>
      <c r="W118" s="18"/>
      <c r="X118" s="18"/>
      <c r="Y118" s="18"/>
      <c r="Z118" s="18"/>
      <c r="AA118" s="18">
        <f t="shared" si="7"/>
        <v>76</v>
      </c>
      <c r="AB118" s="18">
        <f t="shared" si="8"/>
        <v>2.5684352821899289E-2</v>
      </c>
      <c r="AC118" s="18"/>
    </row>
    <row r="119" spans="1:29">
      <c r="A119" s="5">
        <v>114</v>
      </c>
      <c r="B119" s="2" t="s">
        <v>121</v>
      </c>
      <c r="C119" s="2" t="s">
        <v>122</v>
      </c>
      <c r="D119" s="5">
        <v>115</v>
      </c>
      <c r="E119" s="5">
        <v>0</v>
      </c>
      <c r="F119" s="10">
        <v>4</v>
      </c>
      <c r="G119" s="5">
        <v>4</v>
      </c>
      <c r="H119" s="5">
        <v>8</v>
      </c>
      <c r="I119" s="5">
        <v>8</v>
      </c>
      <c r="J119" s="5">
        <v>10</v>
      </c>
      <c r="K119" s="18">
        <f t="shared" si="6"/>
        <v>34</v>
      </c>
      <c r="L119" s="18"/>
      <c r="M119" s="18"/>
      <c r="N119" s="18">
        <v>1870</v>
      </c>
      <c r="O119" s="19">
        <f t="shared" si="9"/>
        <v>1.8181818181818181E-2</v>
      </c>
      <c r="P119" s="18">
        <v>24</v>
      </c>
      <c r="Q119" s="18"/>
      <c r="R119" s="18">
        <v>5</v>
      </c>
      <c r="S119" s="18"/>
      <c r="T119" s="18"/>
      <c r="U119" s="18">
        <v>16</v>
      </c>
      <c r="V119" s="18"/>
      <c r="W119" s="18"/>
      <c r="X119" s="18"/>
      <c r="Y119" s="18">
        <v>10</v>
      </c>
      <c r="Z119" s="18"/>
      <c r="AA119" s="18">
        <f t="shared" si="7"/>
        <v>89</v>
      </c>
      <c r="AB119" s="18">
        <f t="shared" si="8"/>
        <v>4.7593582887700533E-2</v>
      </c>
      <c r="AC119" s="18"/>
    </row>
    <row r="120" spans="1:29">
      <c r="A120" s="5">
        <v>115</v>
      </c>
      <c r="B120" s="2" t="s">
        <v>113</v>
      </c>
      <c r="C120" s="2" t="s">
        <v>114</v>
      </c>
      <c r="D120" s="5">
        <v>120</v>
      </c>
      <c r="E120" s="5">
        <v>1</v>
      </c>
      <c r="F120" s="10">
        <v>2</v>
      </c>
      <c r="G120" s="5">
        <v>7</v>
      </c>
      <c r="H120" s="5">
        <v>5</v>
      </c>
      <c r="I120" s="5">
        <v>0</v>
      </c>
      <c r="J120" s="5">
        <v>17</v>
      </c>
      <c r="K120" s="18">
        <f t="shared" si="6"/>
        <v>32</v>
      </c>
      <c r="L120" s="18"/>
      <c r="M120" s="18"/>
      <c r="N120" s="18">
        <v>1895</v>
      </c>
      <c r="O120" s="19">
        <f t="shared" si="9"/>
        <v>1.6886543535620052E-2</v>
      </c>
      <c r="P120" s="18"/>
      <c r="Q120" s="18">
        <v>28</v>
      </c>
      <c r="R120" s="18">
        <v>7</v>
      </c>
      <c r="S120" s="18"/>
      <c r="T120" s="18"/>
      <c r="U120" s="18"/>
      <c r="V120" s="18"/>
      <c r="W120" s="18"/>
      <c r="X120" s="18"/>
      <c r="Y120" s="18">
        <v>3</v>
      </c>
      <c r="Z120" s="18"/>
      <c r="AA120" s="18">
        <f t="shared" si="7"/>
        <v>70</v>
      </c>
      <c r="AB120" s="18">
        <f t="shared" si="8"/>
        <v>3.6939313984168866E-2</v>
      </c>
      <c r="AC120" s="18"/>
    </row>
    <row r="121" spans="1:29">
      <c r="A121" s="5">
        <v>116</v>
      </c>
      <c r="B121" s="2" t="s">
        <v>568</v>
      </c>
      <c r="C121" s="2" t="s">
        <v>569</v>
      </c>
      <c r="D121" s="5">
        <v>17</v>
      </c>
      <c r="E121" s="5">
        <v>0</v>
      </c>
      <c r="F121" s="10">
        <v>0</v>
      </c>
      <c r="G121" s="5">
        <v>1</v>
      </c>
      <c r="H121" s="5">
        <v>1</v>
      </c>
      <c r="I121" s="5">
        <v>5</v>
      </c>
      <c r="J121" s="5">
        <v>3</v>
      </c>
      <c r="K121" s="18">
        <f t="shared" si="6"/>
        <v>10</v>
      </c>
      <c r="L121" s="18"/>
      <c r="M121" s="18"/>
      <c r="N121" s="18">
        <v>595</v>
      </c>
      <c r="O121" s="18">
        <f t="shared" si="9"/>
        <v>1.680672268907563E-2</v>
      </c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>
        <f t="shared" si="7"/>
        <v>10</v>
      </c>
      <c r="AB121" s="18">
        <f t="shared" si="8"/>
        <v>1.680672268907563E-2</v>
      </c>
      <c r="AC121" s="18"/>
    </row>
    <row r="122" spans="1:29">
      <c r="A122" s="5">
        <v>117</v>
      </c>
      <c r="B122" s="2" t="s">
        <v>540</v>
      </c>
      <c r="C122" s="2" t="s">
        <v>541</v>
      </c>
      <c r="D122" s="5">
        <v>18</v>
      </c>
      <c r="E122" s="5">
        <v>0</v>
      </c>
      <c r="F122" s="10">
        <v>1</v>
      </c>
      <c r="G122" s="5">
        <v>5</v>
      </c>
      <c r="H122" s="5">
        <v>0</v>
      </c>
      <c r="I122" s="5">
        <v>0</v>
      </c>
      <c r="J122" s="5">
        <v>0</v>
      </c>
      <c r="K122" s="18">
        <f t="shared" si="6"/>
        <v>6</v>
      </c>
      <c r="L122" s="18"/>
      <c r="M122" s="18"/>
      <c r="N122" s="18">
        <v>359</v>
      </c>
      <c r="O122" s="18">
        <f t="shared" si="9"/>
        <v>1.6713091922005572E-2</v>
      </c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>
        <f t="shared" si="7"/>
        <v>6</v>
      </c>
      <c r="AB122" s="18">
        <f t="shared" si="8"/>
        <v>1.6713091922005572E-2</v>
      </c>
      <c r="AC122" s="18"/>
    </row>
    <row r="123" spans="1:29">
      <c r="A123" s="5">
        <v>118</v>
      </c>
      <c r="B123" s="2" t="s">
        <v>119</v>
      </c>
      <c r="C123" s="2" t="s">
        <v>120</v>
      </c>
      <c r="D123" s="5">
        <v>115</v>
      </c>
      <c r="E123" s="5">
        <v>1</v>
      </c>
      <c r="F123" s="10">
        <v>4</v>
      </c>
      <c r="G123" s="5">
        <v>7</v>
      </c>
      <c r="H123" s="5">
        <v>3</v>
      </c>
      <c r="I123" s="5">
        <v>4</v>
      </c>
      <c r="J123" s="5">
        <v>9</v>
      </c>
      <c r="K123" s="18">
        <f t="shared" si="6"/>
        <v>28</v>
      </c>
      <c r="L123" s="18"/>
      <c r="M123" s="18"/>
      <c r="N123" s="18">
        <v>1701</v>
      </c>
      <c r="O123" s="19">
        <f t="shared" si="9"/>
        <v>1.646090534979424E-2</v>
      </c>
      <c r="P123" s="18">
        <v>17</v>
      </c>
      <c r="Q123" s="18"/>
      <c r="R123" s="18">
        <v>3</v>
      </c>
      <c r="S123" s="18">
        <v>8</v>
      </c>
      <c r="T123" s="18">
        <v>10</v>
      </c>
      <c r="U123" s="18">
        <v>9</v>
      </c>
      <c r="V123" s="18"/>
      <c r="W123" s="18"/>
      <c r="X123" s="18"/>
      <c r="Y123" s="18">
        <v>10</v>
      </c>
      <c r="Z123" s="18"/>
      <c r="AA123" s="18">
        <f t="shared" si="7"/>
        <v>85</v>
      </c>
      <c r="AB123" s="18">
        <f t="shared" si="8"/>
        <v>4.9970605526161081E-2</v>
      </c>
      <c r="AC123" s="18"/>
    </row>
    <row r="124" spans="1:29">
      <c r="A124" s="5">
        <v>119</v>
      </c>
      <c r="B124" s="2" t="s">
        <v>491</v>
      </c>
      <c r="C124" s="2" t="s">
        <v>492</v>
      </c>
      <c r="D124" s="5">
        <v>20</v>
      </c>
      <c r="E124" s="5">
        <v>0</v>
      </c>
      <c r="F124" s="10">
        <v>1</v>
      </c>
      <c r="G124" s="5">
        <v>1</v>
      </c>
      <c r="H124" s="5">
        <v>6</v>
      </c>
      <c r="I124" s="5">
        <v>1</v>
      </c>
      <c r="J124" s="5">
        <v>3</v>
      </c>
      <c r="K124" s="18">
        <f t="shared" si="6"/>
        <v>12</v>
      </c>
      <c r="L124" s="18"/>
      <c r="M124" s="18"/>
      <c r="N124" s="18">
        <v>744</v>
      </c>
      <c r="O124" s="18">
        <f t="shared" si="9"/>
        <v>1.6129032258064516E-2</v>
      </c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>
        <f t="shared" si="7"/>
        <v>12</v>
      </c>
      <c r="AB124" s="18">
        <f t="shared" si="8"/>
        <v>1.6129032258064516E-2</v>
      </c>
      <c r="AC124" s="18"/>
    </row>
    <row r="125" spans="1:29">
      <c r="A125" s="5">
        <v>120</v>
      </c>
      <c r="B125" s="2" t="s">
        <v>627</v>
      </c>
      <c r="C125" s="2" t="s">
        <v>628</v>
      </c>
      <c r="D125" s="5">
        <v>15</v>
      </c>
      <c r="E125" s="5">
        <v>0</v>
      </c>
      <c r="F125" s="10">
        <v>3</v>
      </c>
      <c r="G125" s="5">
        <v>5</v>
      </c>
      <c r="H125" s="5">
        <v>1</v>
      </c>
      <c r="I125" s="5">
        <v>3</v>
      </c>
      <c r="J125" s="5">
        <v>0</v>
      </c>
      <c r="K125" s="18">
        <f t="shared" si="6"/>
        <v>12</v>
      </c>
      <c r="L125" s="18"/>
      <c r="M125" s="18"/>
      <c r="N125" s="18">
        <v>770</v>
      </c>
      <c r="O125" s="18">
        <f t="shared" si="9"/>
        <v>1.5584415584415584E-2</v>
      </c>
      <c r="P125" s="18"/>
      <c r="Q125" s="18"/>
      <c r="R125" s="18"/>
      <c r="S125" s="18">
        <v>22</v>
      </c>
      <c r="T125" s="18"/>
      <c r="U125" s="18"/>
      <c r="V125" s="18"/>
      <c r="W125" s="18"/>
      <c r="X125" s="18"/>
      <c r="Y125" s="18"/>
      <c r="Z125" s="18"/>
      <c r="AA125" s="18">
        <f t="shared" si="7"/>
        <v>34</v>
      </c>
      <c r="AB125" s="18">
        <f t="shared" si="8"/>
        <v>4.4155844155844157E-2</v>
      </c>
      <c r="AC125" s="18"/>
    </row>
    <row r="126" spans="1:29">
      <c r="A126" s="5">
        <v>121</v>
      </c>
      <c r="B126" s="2" t="s">
        <v>219</v>
      </c>
      <c r="C126" s="2" t="s">
        <v>220</v>
      </c>
      <c r="D126" s="5">
        <v>56</v>
      </c>
      <c r="E126" s="5">
        <v>1</v>
      </c>
      <c r="F126" s="10">
        <v>3</v>
      </c>
      <c r="G126" s="5">
        <v>9</v>
      </c>
      <c r="H126" s="5">
        <v>5</v>
      </c>
      <c r="I126" s="5">
        <v>5</v>
      </c>
      <c r="J126" s="5">
        <v>11</v>
      </c>
      <c r="K126" s="18">
        <f t="shared" si="6"/>
        <v>34</v>
      </c>
      <c r="L126" s="18"/>
      <c r="M126" s="18"/>
      <c r="N126" s="18">
        <v>2183</v>
      </c>
      <c r="O126" s="18">
        <f t="shared" si="9"/>
        <v>1.5574896930829134E-2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>
        <f t="shared" si="7"/>
        <v>34</v>
      </c>
      <c r="AB126" s="18">
        <f t="shared" si="8"/>
        <v>1.5574896930829134E-2</v>
      </c>
      <c r="AC126" s="18"/>
    </row>
    <row r="127" spans="1:29">
      <c r="A127" s="5">
        <v>122</v>
      </c>
      <c r="B127" s="2" t="s">
        <v>129</v>
      </c>
      <c r="C127" s="2" t="s">
        <v>130</v>
      </c>
      <c r="D127" s="5">
        <v>110</v>
      </c>
      <c r="E127" s="5">
        <v>0</v>
      </c>
      <c r="F127" s="10">
        <v>5</v>
      </c>
      <c r="G127" s="5">
        <v>4</v>
      </c>
      <c r="H127" s="5">
        <v>7</v>
      </c>
      <c r="I127" s="5">
        <v>6</v>
      </c>
      <c r="J127" s="5">
        <v>4</v>
      </c>
      <c r="K127" s="18">
        <f t="shared" si="6"/>
        <v>26</v>
      </c>
      <c r="L127" s="18"/>
      <c r="M127" s="18"/>
      <c r="N127" s="18">
        <v>1693</v>
      </c>
      <c r="O127" s="19">
        <f t="shared" si="9"/>
        <v>1.535735380980508E-2</v>
      </c>
      <c r="P127" s="18"/>
      <c r="Q127" s="18"/>
      <c r="R127" s="18"/>
      <c r="S127" s="18"/>
      <c r="T127" s="18"/>
      <c r="U127" s="18"/>
      <c r="V127" s="18"/>
      <c r="W127" s="18"/>
      <c r="X127" s="18">
        <v>1</v>
      </c>
      <c r="Y127" s="18"/>
      <c r="Z127" s="18"/>
      <c r="AA127" s="18">
        <f t="shared" si="7"/>
        <v>27</v>
      </c>
      <c r="AB127" s="18">
        <f t="shared" si="8"/>
        <v>1.5948021264028351E-2</v>
      </c>
      <c r="AC127" s="18"/>
    </row>
    <row r="128" spans="1:29">
      <c r="A128" s="5">
        <v>123</v>
      </c>
      <c r="B128" s="2" t="s">
        <v>62</v>
      </c>
      <c r="C128" s="2" t="s">
        <v>63</v>
      </c>
      <c r="D128" s="5">
        <v>263</v>
      </c>
      <c r="E128" s="5">
        <v>0</v>
      </c>
      <c r="F128" s="10">
        <v>21</v>
      </c>
      <c r="G128" s="5">
        <v>22</v>
      </c>
      <c r="H128" s="5">
        <v>32</v>
      </c>
      <c r="I128" s="5">
        <v>32</v>
      </c>
      <c r="J128" s="5">
        <v>31</v>
      </c>
      <c r="K128" s="18">
        <f t="shared" si="6"/>
        <v>138</v>
      </c>
      <c r="L128" s="18"/>
      <c r="M128" s="18"/>
      <c r="N128" s="18">
        <v>9250</v>
      </c>
      <c r="O128" s="18">
        <f t="shared" si="9"/>
        <v>1.4918918918918918E-2</v>
      </c>
      <c r="P128" s="18"/>
      <c r="Q128" s="18">
        <v>9</v>
      </c>
      <c r="R128" s="18">
        <v>48</v>
      </c>
      <c r="S128" s="18"/>
      <c r="T128" s="18"/>
      <c r="U128" s="18"/>
      <c r="V128" s="18"/>
      <c r="W128" s="18"/>
      <c r="X128" s="18"/>
      <c r="Y128" s="18"/>
      <c r="Z128" s="18"/>
      <c r="AA128" s="18">
        <f t="shared" si="7"/>
        <v>195</v>
      </c>
      <c r="AB128" s="18">
        <f t="shared" si="8"/>
        <v>2.1081081081081081E-2</v>
      </c>
      <c r="AC128" s="18"/>
    </row>
    <row r="129" spans="1:29">
      <c r="A129" s="5">
        <v>124</v>
      </c>
      <c r="B129" s="2" t="s">
        <v>207</v>
      </c>
      <c r="C129" s="2" t="s">
        <v>208</v>
      </c>
      <c r="D129" s="5">
        <v>61</v>
      </c>
      <c r="E129" s="5">
        <v>2</v>
      </c>
      <c r="F129" s="10">
        <v>3</v>
      </c>
      <c r="G129" s="5">
        <v>4</v>
      </c>
      <c r="H129" s="5">
        <v>15</v>
      </c>
      <c r="I129" s="5">
        <v>3</v>
      </c>
      <c r="J129" s="5">
        <v>1</v>
      </c>
      <c r="K129" s="18">
        <f t="shared" si="6"/>
        <v>28</v>
      </c>
      <c r="L129" s="18"/>
      <c r="M129" s="18"/>
      <c r="N129" s="18">
        <v>1916</v>
      </c>
      <c r="O129" s="19">
        <f t="shared" si="9"/>
        <v>1.4613778705636743E-2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>
        <f t="shared" si="7"/>
        <v>28</v>
      </c>
      <c r="AB129" s="18">
        <f t="shared" si="8"/>
        <v>1.4613778705636743E-2</v>
      </c>
      <c r="AC129" s="18"/>
    </row>
    <row r="130" spans="1:29">
      <c r="A130" s="5">
        <v>125</v>
      </c>
      <c r="B130" s="2" t="s">
        <v>11</v>
      </c>
      <c r="C130" s="2" t="s">
        <v>500</v>
      </c>
      <c r="D130" s="5">
        <v>20</v>
      </c>
      <c r="E130" s="5">
        <v>3</v>
      </c>
      <c r="F130" s="10">
        <v>4</v>
      </c>
      <c r="G130" s="5">
        <v>1</v>
      </c>
      <c r="H130" s="5">
        <v>2</v>
      </c>
      <c r="I130" s="5">
        <v>3</v>
      </c>
      <c r="J130" s="5">
        <v>1</v>
      </c>
      <c r="K130" s="18">
        <f t="shared" si="6"/>
        <v>14</v>
      </c>
      <c r="L130" s="18"/>
      <c r="M130" s="18"/>
      <c r="N130" s="18">
        <v>959</v>
      </c>
      <c r="O130" s="18">
        <f t="shared" si="9"/>
        <v>1.4598540145985401E-2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>
        <f t="shared" si="7"/>
        <v>14</v>
      </c>
      <c r="AB130" s="18">
        <f t="shared" si="8"/>
        <v>1.4598540145985401E-2</v>
      </c>
      <c r="AC130" s="18"/>
    </row>
    <row r="131" spans="1:29">
      <c r="A131" s="5">
        <v>126</v>
      </c>
      <c r="B131" s="2" t="s">
        <v>105</v>
      </c>
      <c r="C131" s="2" t="s">
        <v>106</v>
      </c>
      <c r="D131" s="5">
        <v>128</v>
      </c>
      <c r="E131" s="5">
        <v>0</v>
      </c>
      <c r="F131" s="10">
        <v>0</v>
      </c>
      <c r="G131" s="5">
        <v>3</v>
      </c>
      <c r="H131" s="5">
        <v>5</v>
      </c>
      <c r="I131" s="5">
        <v>5</v>
      </c>
      <c r="J131" s="5">
        <v>4</v>
      </c>
      <c r="K131" s="18">
        <f t="shared" si="6"/>
        <v>17</v>
      </c>
      <c r="L131" s="18"/>
      <c r="M131" s="18"/>
      <c r="N131" s="18">
        <v>1184</v>
      </c>
      <c r="O131" s="19">
        <f t="shared" si="9"/>
        <v>1.4358108108108109E-2</v>
      </c>
      <c r="P131" s="18"/>
      <c r="Q131" s="18"/>
      <c r="R131" s="18">
        <v>4</v>
      </c>
      <c r="S131" s="18"/>
      <c r="T131" s="18"/>
      <c r="U131" s="18"/>
      <c r="V131" s="18"/>
      <c r="W131" s="18"/>
      <c r="X131" s="18">
        <v>2</v>
      </c>
      <c r="Y131" s="18"/>
      <c r="Z131" s="18"/>
      <c r="AA131" s="18">
        <f t="shared" si="7"/>
        <v>23</v>
      </c>
      <c r="AB131" s="18">
        <f t="shared" si="8"/>
        <v>1.9425675675675675E-2</v>
      </c>
      <c r="AC131" s="18"/>
    </row>
    <row r="132" spans="1:29">
      <c r="A132" s="5">
        <v>127</v>
      </c>
      <c r="B132" s="2" t="s">
        <v>432</v>
      </c>
      <c r="C132" s="2" t="s">
        <v>433</v>
      </c>
      <c r="D132" s="5">
        <v>25</v>
      </c>
      <c r="E132" s="5">
        <v>0</v>
      </c>
      <c r="F132" s="10">
        <v>2</v>
      </c>
      <c r="G132" s="5">
        <v>5</v>
      </c>
      <c r="H132" s="5">
        <v>2</v>
      </c>
      <c r="I132" s="5">
        <v>5</v>
      </c>
      <c r="J132" s="5">
        <v>0</v>
      </c>
      <c r="K132" s="18">
        <f t="shared" si="6"/>
        <v>14</v>
      </c>
      <c r="L132" s="18"/>
      <c r="M132" s="18"/>
      <c r="N132" s="18">
        <v>977</v>
      </c>
      <c r="O132" s="18">
        <f t="shared" si="9"/>
        <v>1.4329580348004094E-2</v>
      </c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>
        <f t="shared" si="7"/>
        <v>14</v>
      </c>
      <c r="AB132" s="18">
        <f t="shared" si="8"/>
        <v>1.4329580348004094E-2</v>
      </c>
      <c r="AC132" s="18"/>
    </row>
    <row r="133" spans="1:29">
      <c r="A133" s="5">
        <v>128</v>
      </c>
      <c r="B133" s="2" t="s">
        <v>594</v>
      </c>
      <c r="C133" s="2" t="s">
        <v>595</v>
      </c>
      <c r="D133" s="5">
        <v>16</v>
      </c>
      <c r="E133" s="5">
        <v>0</v>
      </c>
      <c r="F133" s="10">
        <v>3</v>
      </c>
      <c r="G133" s="5">
        <v>0</v>
      </c>
      <c r="H133" s="5">
        <v>3</v>
      </c>
      <c r="I133" s="5">
        <v>2</v>
      </c>
      <c r="J133" s="5">
        <v>2</v>
      </c>
      <c r="K133" s="18">
        <f t="shared" ref="K133:K196" si="10">SUM(E133:J133)</f>
        <v>10</v>
      </c>
      <c r="L133" s="18"/>
      <c r="M133" s="18"/>
      <c r="N133" s="18">
        <v>704</v>
      </c>
      <c r="O133" s="18">
        <f t="shared" si="9"/>
        <v>1.4204545454545454E-2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>
        <f t="shared" si="7"/>
        <v>10</v>
      </c>
      <c r="AB133" s="18">
        <f t="shared" si="8"/>
        <v>1.4204545454545454E-2</v>
      </c>
      <c r="AC133" s="18"/>
    </row>
    <row r="134" spans="1:29">
      <c r="A134" s="5">
        <v>129</v>
      </c>
      <c r="B134" s="2" t="s">
        <v>366</v>
      </c>
      <c r="C134" s="2" t="s">
        <v>367</v>
      </c>
      <c r="D134" s="5">
        <v>30</v>
      </c>
      <c r="E134" s="5">
        <v>0</v>
      </c>
      <c r="F134" s="10">
        <v>0</v>
      </c>
      <c r="G134" s="5">
        <v>2</v>
      </c>
      <c r="H134" s="5">
        <v>3</v>
      </c>
      <c r="I134" s="5">
        <v>3</v>
      </c>
      <c r="J134" s="5">
        <v>4</v>
      </c>
      <c r="K134" s="18">
        <f t="shared" si="10"/>
        <v>12</v>
      </c>
      <c r="L134" s="18"/>
      <c r="M134" s="18"/>
      <c r="N134" s="18">
        <v>850</v>
      </c>
      <c r="O134" s="18">
        <f t="shared" si="9"/>
        <v>1.411764705882353E-2</v>
      </c>
      <c r="P134" s="18"/>
      <c r="Q134" s="18"/>
      <c r="R134" s="18"/>
      <c r="S134" s="18">
        <v>10</v>
      </c>
      <c r="T134" s="18"/>
      <c r="U134" s="18"/>
      <c r="V134" s="18"/>
      <c r="W134" s="18"/>
      <c r="X134" s="18"/>
      <c r="Y134" s="18"/>
      <c r="Z134" s="18"/>
      <c r="AA134" s="18">
        <f t="shared" si="7"/>
        <v>22</v>
      </c>
      <c r="AB134" s="18">
        <f t="shared" si="8"/>
        <v>2.5882352941176471E-2</v>
      </c>
      <c r="AC134" s="18"/>
    </row>
    <row r="135" spans="1:29">
      <c r="A135" s="5">
        <v>130</v>
      </c>
      <c r="B135" s="2" t="s">
        <v>236</v>
      </c>
      <c r="C135" s="2" t="s">
        <v>237</v>
      </c>
      <c r="D135" s="5">
        <v>52</v>
      </c>
      <c r="E135" s="5">
        <v>0</v>
      </c>
      <c r="F135" s="10">
        <v>14</v>
      </c>
      <c r="G135" s="5">
        <v>6</v>
      </c>
      <c r="H135" s="5">
        <v>7</v>
      </c>
      <c r="I135" s="5">
        <v>3</v>
      </c>
      <c r="J135" s="5">
        <v>3</v>
      </c>
      <c r="K135" s="18">
        <f t="shared" si="10"/>
        <v>33</v>
      </c>
      <c r="L135" s="18"/>
      <c r="M135" s="18"/>
      <c r="N135" s="18">
        <v>2368</v>
      </c>
      <c r="O135" s="18">
        <f t="shared" si="9"/>
        <v>1.3935810810810811E-2</v>
      </c>
      <c r="P135" s="18"/>
      <c r="Q135" s="18">
        <v>32</v>
      </c>
      <c r="R135" s="18">
        <v>11</v>
      </c>
      <c r="S135" s="18"/>
      <c r="T135" s="18"/>
      <c r="U135" s="18"/>
      <c r="V135" s="18"/>
      <c r="W135" s="18"/>
      <c r="X135" s="18"/>
      <c r="Y135" s="18"/>
      <c r="Z135" s="18"/>
      <c r="AA135" s="18">
        <f t="shared" ref="AA135:AA198" si="11">K135+SUM(P135:Z135)</f>
        <v>76</v>
      </c>
      <c r="AB135" s="18">
        <f t="shared" si="8"/>
        <v>3.2094594594594593E-2</v>
      </c>
      <c r="AC135" s="18"/>
    </row>
    <row r="136" spans="1:29">
      <c r="A136" s="5">
        <v>131</v>
      </c>
      <c r="B136" s="2" t="s">
        <v>216</v>
      </c>
      <c r="C136" s="2" t="s">
        <v>217</v>
      </c>
      <c r="D136" s="5">
        <v>58</v>
      </c>
      <c r="E136" s="5">
        <v>0</v>
      </c>
      <c r="F136" s="10">
        <v>0</v>
      </c>
      <c r="G136" s="5">
        <v>3</v>
      </c>
      <c r="H136" s="5">
        <v>4</v>
      </c>
      <c r="I136" s="5">
        <v>7</v>
      </c>
      <c r="J136" s="5">
        <v>3</v>
      </c>
      <c r="K136" s="18">
        <f t="shared" si="10"/>
        <v>17</v>
      </c>
      <c r="L136" s="18"/>
      <c r="M136" s="18"/>
      <c r="N136" s="18">
        <v>1226</v>
      </c>
      <c r="O136" s="19">
        <f t="shared" si="9"/>
        <v>1.3866231647634585E-2</v>
      </c>
      <c r="P136" s="18"/>
      <c r="Q136" s="18"/>
      <c r="R136" s="18"/>
      <c r="S136" s="18">
        <v>10</v>
      </c>
      <c r="T136" s="18"/>
      <c r="U136" s="18"/>
      <c r="V136" s="18"/>
      <c r="W136" s="18"/>
      <c r="X136" s="18"/>
      <c r="Y136" s="18"/>
      <c r="Z136" s="18"/>
      <c r="AA136" s="18">
        <f t="shared" si="11"/>
        <v>27</v>
      </c>
      <c r="AB136" s="18">
        <f t="shared" si="8"/>
        <v>2.2022838499184339E-2</v>
      </c>
      <c r="AC136" s="18"/>
    </row>
    <row r="137" spans="1:29">
      <c r="A137" s="5">
        <v>132</v>
      </c>
      <c r="B137" s="2" t="s">
        <v>96</v>
      </c>
      <c r="C137" s="2" t="s">
        <v>97</v>
      </c>
      <c r="D137" s="5">
        <v>149</v>
      </c>
      <c r="E137" s="5">
        <v>0</v>
      </c>
      <c r="F137" s="10">
        <v>6</v>
      </c>
      <c r="G137" s="5">
        <v>10</v>
      </c>
      <c r="H137" s="5">
        <v>17</v>
      </c>
      <c r="I137" s="5">
        <v>15</v>
      </c>
      <c r="J137" s="5">
        <v>9</v>
      </c>
      <c r="K137" s="18">
        <f t="shared" si="10"/>
        <v>57</v>
      </c>
      <c r="L137" s="18"/>
      <c r="M137" s="18"/>
      <c r="N137" s="18">
        <v>4235</v>
      </c>
      <c r="O137" s="19">
        <f t="shared" si="9"/>
        <v>1.345926800472255E-2</v>
      </c>
      <c r="P137" s="18"/>
      <c r="Q137" s="18"/>
      <c r="R137" s="18">
        <v>9</v>
      </c>
      <c r="S137" s="18"/>
      <c r="T137" s="18"/>
      <c r="U137" s="18"/>
      <c r="V137" s="18"/>
      <c r="W137" s="18"/>
      <c r="X137" s="18"/>
      <c r="Y137" s="18"/>
      <c r="Z137" s="18"/>
      <c r="AA137" s="18">
        <f t="shared" si="11"/>
        <v>66</v>
      </c>
      <c r="AB137" s="18">
        <f t="shared" ref="AB137:AB200" si="12">AA137/N137</f>
        <v>1.5584415584415584E-2</v>
      </c>
      <c r="AC137" s="18"/>
    </row>
    <row r="138" spans="1:29">
      <c r="A138" s="5">
        <v>133</v>
      </c>
      <c r="B138" s="2" t="s">
        <v>376</v>
      </c>
      <c r="C138" s="2" t="s">
        <v>377</v>
      </c>
      <c r="D138" s="5">
        <v>28</v>
      </c>
      <c r="E138" s="5">
        <v>0</v>
      </c>
      <c r="F138" s="10">
        <v>0</v>
      </c>
      <c r="G138" s="5">
        <v>0</v>
      </c>
      <c r="H138" s="5">
        <v>1</v>
      </c>
      <c r="I138" s="5">
        <v>3</v>
      </c>
      <c r="J138" s="5">
        <v>3</v>
      </c>
      <c r="K138" s="18">
        <f t="shared" si="10"/>
        <v>7</v>
      </c>
      <c r="L138" s="18"/>
      <c r="M138" s="18"/>
      <c r="N138" s="18">
        <v>521</v>
      </c>
      <c r="O138" s="18">
        <f t="shared" si="9"/>
        <v>1.3435700575815739E-2</v>
      </c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>
        <f t="shared" si="11"/>
        <v>7</v>
      </c>
      <c r="AB138" s="18">
        <f t="shared" si="12"/>
        <v>1.3435700575815739E-2</v>
      </c>
      <c r="AC138" s="18"/>
    </row>
    <row r="139" spans="1:29">
      <c r="A139" s="5">
        <v>134</v>
      </c>
      <c r="B139" s="2" t="s">
        <v>100</v>
      </c>
      <c r="C139" s="2" t="s">
        <v>101</v>
      </c>
      <c r="D139" s="5">
        <v>135</v>
      </c>
      <c r="E139" s="5">
        <v>2</v>
      </c>
      <c r="F139" s="10">
        <v>14</v>
      </c>
      <c r="G139" s="5">
        <v>17</v>
      </c>
      <c r="H139" s="5">
        <v>22</v>
      </c>
      <c r="I139" s="5">
        <v>17</v>
      </c>
      <c r="J139" s="5">
        <v>16</v>
      </c>
      <c r="K139" s="18">
        <f t="shared" si="10"/>
        <v>88</v>
      </c>
      <c r="L139" s="18"/>
      <c r="M139" s="18"/>
      <c r="N139" s="18">
        <v>6563</v>
      </c>
      <c r="O139" s="19">
        <f t="shared" si="9"/>
        <v>1.3408502209355478E-2</v>
      </c>
      <c r="P139" s="18"/>
      <c r="Q139" s="18"/>
      <c r="R139" s="18">
        <v>21</v>
      </c>
      <c r="S139" s="18">
        <v>14</v>
      </c>
      <c r="T139" s="18"/>
      <c r="U139" s="18"/>
      <c r="V139" s="18"/>
      <c r="W139" s="18"/>
      <c r="X139" s="18"/>
      <c r="Y139" s="18"/>
      <c r="Z139" s="18">
        <v>10</v>
      </c>
      <c r="AA139" s="18">
        <f t="shared" si="11"/>
        <v>133</v>
      </c>
      <c r="AB139" s="18">
        <f t="shared" si="12"/>
        <v>2.0265122657321347E-2</v>
      </c>
      <c r="AC139" s="18"/>
    </row>
    <row r="140" spans="1:29">
      <c r="A140" s="5">
        <v>135</v>
      </c>
      <c r="B140" s="2" t="s">
        <v>588</v>
      </c>
      <c r="C140" s="2" t="s">
        <v>589</v>
      </c>
      <c r="D140" s="5">
        <v>16</v>
      </c>
      <c r="E140" s="5">
        <v>1</v>
      </c>
      <c r="F140" s="10">
        <v>1</v>
      </c>
      <c r="G140" s="5">
        <v>3</v>
      </c>
      <c r="H140" s="5">
        <v>6</v>
      </c>
      <c r="I140" s="5">
        <v>1</v>
      </c>
      <c r="J140" s="5">
        <v>1</v>
      </c>
      <c r="K140" s="18">
        <f t="shared" si="10"/>
        <v>13</v>
      </c>
      <c r="L140" s="18"/>
      <c r="M140" s="18"/>
      <c r="N140" s="18">
        <v>982</v>
      </c>
      <c r="O140" s="18">
        <f t="shared" si="9"/>
        <v>1.3238289205702648E-2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>
        <f t="shared" si="11"/>
        <v>13</v>
      </c>
      <c r="AB140" s="18">
        <f t="shared" si="12"/>
        <v>1.3238289205702648E-2</v>
      </c>
      <c r="AC140" s="18"/>
    </row>
    <row r="141" spans="1:29">
      <c r="A141" s="5">
        <v>136</v>
      </c>
      <c r="B141" s="2" t="s">
        <v>312</v>
      </c>
      <c r="C141" s="2" t="s">
        <v>313</v>
      </c>
      <c r="D141" s="5">
        <v>37</v>
      </c>
      <c r="E141" s="5">
        <v>1</v>
      </c>
      <c r="F141" s="10">
        <v>4</v>
      </c>
      <c r="G141" s="5">
        <v>0</v>
      </c>
      <c r="H141" s="5">
        <v>0</v>
      </c>
      <c r="I141" s="5">
        <v>0</v>
      </c>
      <c r="J141" s="5">
        <v>3</v>
      </c>
      <c r="K141" s="18">
        <f t="shared" si="10"/>
        <v>8</v>
      </c>
      <c r="L141" s="18"/>
      <c r="M141" s="18"/>
      <c r="N141" s="18">
        <v>609</v>
      </c>
      <c r="O141" s="18">
        <f t="shared" si="9"/>
        <v>1.3136288998357963E-2</v>
      </c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>
        <f t="shared" si="11"/>
        <v>8</v>
      </c>
      <c r="AB141" s="18">
        <f t="shared" si="12"/>
        <v>1.3136288998357963E-2</v>
      </c>
      <c r="AC141" s="18"/>
    </row>
    <row r="142" spans="1:29">
      <c r="A142" s="5">
        <v>137</v>
      </c>
      <c r="B142" s="2" t="s">
        <v>181</v>
      </c>
      <c r="C142" s="2" t="s">
        <v>182</v>
      </c>
      <c r="D142" s="5">
        <v>75</v>
      </c>
      <c r="E142" s="5">
        <v>2</v>
      </c>
      <c r="F142" s="10">
        <v>2</v>
      </c>
      <c r="G142" s="5">
        <v>3</v>
      </c>
      <c r="H142" s="5">
        <v>2</v>
      </c>
      <c r="I142" s="5">
        <v>0</v>
      </c>
      <c r="J142" s="5">
        <v>0</v>
      </c>
      <c r="K142" s="18">
        <f t="shared" si="10"/>
        <v>9</v>
      </c>
      <c r="L142" s="18"/>
      <c r="M142" s="18"/>
      <c r="N142" s="18">
        <v>697</v>
      </c>
      <c r="O142" s="19">
        <f t="shared" si="9"/>
        <v>1.2912482065997131E-2</v>
      </c>
      <c r="P142" s="18"/>
      <c r="Q142" s="18"/>
      <c r="R142" s="18">
        <v>14</v>
      </c>
      <c r="S142" s="18">
        <v>9</v>
      </c>
      <c r="T142" s="18">
        <v>9</v>
      </c>
      <c r="U142" s="18"/>
      <c r="V142" s="18"/>
      <c r="W142" s="18"/>
      <c r="X142" s="18"/>
      <c r="Y142" s="18">
        <v>8</v>
      </c>
      <c r="Z142" s="18"/>
      <c r="AA142" s="18">
        <f t="shared" si="11"/>
        <v>49</v>
      </c>
      <c r="AB142" s="18">
        <f t="shared" si="12"/>
        <v>7.0301291248206596E-2</v>
      </c>
      <c r="AC142" s="18"/>
    </row>
    <row r="143" spans="1:29">
      <c r="A143" s="5">
        <v>138</v>
      </c>
      <c r="B143" s="2" t="s">
        <v>72</v>
      </c>
      <c r="C143" s="2" t="s">
        <v>73</v>
      </c>
      <c r="D143" s="5">
        <v>205</v>
      </c>
      <c r="E143" s="5">
        <v>3</v>
      </c>
      <c r="F143" s="10">
        <v>4</v>
      </c>
      <c r="G143" s="5">
        <v>9</v>
      </c>
      <c r="H143" s="5">
        <v>14</v>
      </c>
      <c r="I143" s="5">
        <v>21</v>
      </c>
      <c r="J143" s="5">
        <v>15</v>
      </c>
      <c r="K143" s="18">
        <f t="shared" si="10"/>
        <v>66</v>
      </c>
      <c r="L143" s="18"/>
      <c r="M143" s="18"/>
      <c r="N143" s="18">
        <v>5131</v>
      </c>
      <c r="O143" s="18">
        <f t="shared" si="9"/>
        <v>1.2862989670629507E-2</v>
      </c>
      <c r="P143" s="18"/>
      <c r="Q143" s="18">
        <v>18</v>
      </c>
      <c r="R143" s="18">
        <v>13</v>
      </c>
      <c r="S143" s="18">
        <v>30</v>
      </c>
      <c r="T143" s="18"/>
      <c r="U143" s="18"/>
      <c r="V143" s="18"/>
      <c r="W143" s="18"/>
      <c r="X143" s="18"/>
      <c r="Y143" s="18">
        <v>9</v>
      </c>
      <c r="Z143" s="18"/>
      <c r="AA143" s="18">
        <f t="shared" si="11"/>
        <v>136</v>
      </c>
      <c r="AB143" s="18">
        <f t="shared" si="12"/>
        <v>2.6505554472812318E-2</v>
      </c>
      <c r="AC143" s="18"/>
    </row>
    <row r="144" spans="1:29">
      <c r="A144" s="5">
        <v>139</v>
      </c>
      <c r="B144" s="2" t="s">
        <v>238</v>
      </c>
      <c r="C144" s="2" t="s">
        <v>239</v>
      </c>
      <c r="D144" s="5">
        <v>52</v>
      </c>
      <c r="E144" s="5">
        <v>0</v>
      </c>
      <c r="F144" s="10">
        <v>3</v>
      </c>
      <c r="G144" s="5">
        <v>0</v>
      </c>
      <c r="H144" s="5">
        <v>6</v>
      </c>
      <c r="I144" s="5">
        <v>0</v>
      </c>
      <c r="J144" s="5">
        <v>6</v>
      </c>
      <c r="K144" s="18">
        <f t="shared" si="10"/>
        <v>15</v>
      </c>
      <c r="L144" s="18"/>
      <c r="M144" s="18"/>
      <c r="N144" s="18">
        <v>1175</v>
      </c>
      <c r="O144" s="18">
        <f t="shared" si="9"/>
        <v>1.276595744680851E-2</v>
      </c>
      <c r="P144" s="18"/>
      <c r="Q144" s="18"/>
      <c r="R144" s="18"/>
      <c r="S144" s="18"/>
      <c r="T144" s="18"/>
      <c r="U144" s="18"/>
      <c r="V144" s="18">
        <v>12</v>
      </c>
      <c r="W144" s="18"/>
      <c r="X144" s="18"/>
      <c r="Y144" s="18"/>
      <c r="Z144" s="18"/>
      <c r="AA144" s="18">
        <f t="shared" si="11"/>
        <v>27</v>
      </c>
      <c r="AB144" s="18">
        <f t="shared" si="12"/>
        <v>2.297872340425532E-2</v>
      </c>
      <c r="AC144" s="18"/>
    </row>
    <row r="145" spans="1:29">
      <c r="A145" s="5">
        <v>140</v>
      </c>
      <c r="B145" s="2" t="s">
        <v>11</v>
      </c>
      <c r="C145" s="2" t="s">
        <v>572</v>
      </c>
      <c r="D145" s="5">
        <v>17</v>
      </c>
      <c r="E145" s="5">
        <v>0</v>
      </c>
      <c r="F145" s="10">
        <v>1</v>
      </c>
      <c r="G145" s="5">
        <v>1</v>
      </c>
      <c r="H145" s="5">
        <v>4</v>
      </c>
      <c r="I145" s="5">
        <v>1</v>
      </c>
      <c r="J145" s="5">
        <v>0</v>
      </c>
      <c r="K145" s="18">
        <f t="shared" si="10"/>
        <v>7</v>
      </c>
      <c r="L145" s="18"/>
      <c r="M145" s="18"/>
      <c r="N145" s="18">
        <v>553</v>
      </c>
      <c r="O145" s="18">
        <f t="shared" si="9"/>
        <v>1.2658227848101266E-2</v>
      </c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>
        <f t="shared" si="11"/>
        <v>7</v>
      </c>
      <c r="AB145" s="18">
        <f t="shared" si="12"/>
        <v>1.2658227848101266E-2</v>
      </c>
      <c r="AC145" s="18"/>
    </row>
    <row r="146" spans="1:29">
      <c r="A146" s="5">
        <v>141</v>
      </c>
      <c r="B146" s="2" t="s">
        <v>558</v>
      </c>
      <c r="C146" s="2" t="s">
        <v>559</v>
      </c>
      <c r="D146" s="5">
        <v>17</v>
      </c>
      <c r="E146" s="5">
        <v>0</v>
      </c>
      <c r="F146" s="10">
        <v>1</v>
      </c>
      <c r="G146" s="5">
        <v>4</v>
      </c>
      <c r="H146" s="5">
        <v>4</v>
      </c>
      <c r="I146" s="5">
        <v>0</v>
      </c>
      <c r="J146" s="5">
        <v>2</v>
      </c>
      <c r="K146" s="18">
        <f t="shared" si="10"/>
        <v>11</v>
      </c>
      <c r="L146" s="18"/>
      <c r="M146" s="18"/>
      <c r="N146" s="18">
        <v>883</v>
      </c>
      <c r="O146" s="18">
        <f t="shared" si="9"/>
        <v>1.245753114382786E-2</v>
      </c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>
        <f t="shared" si="11"/>
        <v>11</v>
      </c>
      <c r="AB146" s="18">
        <f t="shared" si="12"/>
        <v>1.245753114382786E-2</v>
      </c>
      <c r="AC146" s="18"/>
    </row>
    <row r="147" spans="1:29">
      <c r="A147" s="5">
        <v>142</v>
      </c>
      <c r="B147" s="2" t="s">
        <v>115</v>
      </c>
      <c r="C147" s="2" t="s">
        <v>116</v>
      </c>
      <c r="D147" s="5">
        <v>120</v>
      </c>
      <c r="E147" s="5">
        <v>2</v>
      </c>
      <c r="F147" s="10">
        <v>3</v>
      </c>
      <c r="G147" s="5">
        <v>15</v>
      </c>
      <c r="H147" s="5">
        <v>7</v>
      </c>
      <c r="I147" s="5">
        <v>6</v>
      </c>
      <c r="J147" s="5">
        <v>10</v>
      </c>
      <c r="K147" s="18">
        <f t="shared" si="10"/>
        <v>43</v>
      </c>
      <c r="L147" s="18"/>
      <c r="M147" s="18"/>
      <c r="N147" s="18">
        <v>3593</v>
      </c>
      <c r="O147" s="19">
        <f t="shared" ref="O147:O210" si="13">K147/N147</f>
        <v>1.1967715001391595E-2</v>
      </c>
      <c r="P147" s="18"/>
      <c r="Q147" s="18"/>
      <c r="R147" s="18">
        <v>5</v>
      </c>
      <c r="S147" s="18">
        <v>13</v>
      </c>
      <c r="T147" s="18"/>
      <c r="U147" s="18"/>
      <c r="V147" s="18"/>
      <c r="W147" s="18"/>
      <c r="X147" s="18"/>
      <c r="Y147" s="18"/>
      <c r="Z147" s="18">
        <v>1</v>
      </c>
      <c r="AA147" s="18">
        <f t="shared" si="11"/>
        <v>62</v>
      </c>
      <c r="AB147" s="18">
        <f t="shared" si="12"/>
        <v>1.7255775118285556E-2</v>
      </c>
      <c r="AC147" s="18"/>
    </row>
    <row r="148" spans="1:29">
      <c r="A148" s="5">
        <v>143</v>
      </c>
      <c r="B148" s="2" t="s">
        <v>348</v>
      </c>
      <c r="C148" s="2" t="s">
        <v>349</v>
      </c>
      <c r="D148" s="5">
        <v>32</v>
      </c>
      <c r="E148" s="5">
        <v>0</v>
      </c>
      <c r="F148" s="10">
        <v>1</v>
      </c>
      <c r="G148" s="5">
        <v>3</v>
      </c>
      <c r="H148" s="5">
        <v>0</v>
      </c>
      <c r="I148" s="5">
        <v>14</v>
      </c>
      <c r="J148" s="5">
        <v>6</v>
      </c>
      <c r="K148" s="18">
        <f t="shared" si="10"/>
        <v>24</v>
      </c>
      <c r="L148" s="18"/>
      <c r="M148" s="18"/>
      <c r="N148" s="18">
        <v>2030</v>
      </c>
      <c r="O148" s="18">
        <f t="shared" si="13"/>
        <v>1.1822660098522168E-2</v>
      </c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>
        <f t="shared" si="11"/>
        <v>24</v>
      </c>
      <c r="AB148" s="18">
        <f t="shared" si="12"/>
        <v>1.1822660098522168E-2</v>
      </c>
      <c r="AC148" s="18"/>
    </row>
    <row r="149" spans="1:29">
      <c r="A149" s="5">
        <v>144</v>
      </c>
      <c r="B149" s="2" t="s">
        <v>437</v>
      </c>
      <c r="C149" s="2" t="s">
        <v>438</v>
      </c>
      <c r="D149" s="5">
        <v>24</v>
      </c>
      <c r="E149" s="5">
        <v>0</v>
      </c>
      <c r="F149" s="10">
        <v>1</v>
      </c>
      <c r="G149" s="5">
        <v>4</v>
      </c>
      <c r="H149" s="5">
        <v>3</v>
      </c>
      <c r="I149" s="5">
        <v>2</v>
      </c>
      <c r="J149" s="5">
        <v>1</v>
      </c>
      <c r="K149" s="18">
        <f t="shared" si="10"/>
        <v>11</v>
      </c>
      <c r="L149" s="18"/>
      <c r="M149" s="18"/>
      <c r="N149" s="18">
        <v>937</v>
      </c>
      <c r="O149" s="18">
        <f t="shared" si="13"/>
        <v>1.1739594450373533E-2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>
        <f t="shared" si="11"/>
        <v>11</v>
      </c>
      <c r="AB149" s="18">
        <f t="shared" si="12"/>
        <v>1.1739594450373533E-2</v>
      </c>
      <c r="AC149" s="18"/>
    </row>
    <row r="150" spans="1:29">
      <c r="A150" s="5">
        <v>145</v>
      </c>
      <c r="B150" s="2" t="s">
        <v>387</v>
      </c>
      <c r="C150" s="2" t="s">
        <v>388</v>
      </c>
      <c r="D150" s="5">
        <v>28</v>
      </c>
      <c r="E150" s="5">
        <v>0</v>
      </c>
      <c r="F150" s="10">
        <v>1</v>
      </c>
      <c r="G150" s="5">
        <v>1</v>
      </c>
      <c r="H150" s="5">
        <v>0</v>
      </c>
      <c r="I150" s="5">
        <v>3</v>
      </c>
      <c r="J150" s="5">
        <v>5</v>
      </c>
      <c r="K150" s="18">
        <f t="shared" si="10"/>
        <v>10</v>
      </c>
      <c r="L150" s="18"/>
      <c r="M150" s="18"/>
      <c r="N150" s="18">
        <v>856</v>
      </c>
      <c r="O150" s="18">
        <f t="shared" si="13"/>
        <v>1.1682242990654205E-2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>
        <f t="shared" si="11"/>
        <v>10</v>
      </c>
      <c r="AB150" s="18">
        <f t="shared" si="12"/>
        <v>1.1682242990654205E-2</v>
      </c>
      <c r="AC150" s="18"/>
    </row>
    <row r="151" spans="1:29">
      <c r="A151" s="5">
        <v>146</v>
      </c>
      <c r="B151" s="2" t="s">
        <v>389</v>
      </c>
      <c r="C151" s="2" t="s">
        <v>390</v>
      </c>
      <c r="D151" s="5">
        <v>27</v>
      </c>
      <c r="E151" s="5">
        <v>1</v>
      </c>
      <c r="F151" s="10">
        <v>5</v>
      </c>
      <c r="G151" s="5">
        <v>6</v>
      </c>
      <c r="H151" s="5">
        <v>5</v>
      </c>
      <c r="I151" s="5">
        <v>1</v>
      </c>
      <c r="J151" s="5">
        <v>1</v>
      </c>
      <c r="K151" s="18">
        <f t="shared" si="10"/>
        <v>19</v>
      </c>
      <c r="L151" s="18"/>
      <c r="M151" s="18"/>
      <c r="N151" s="18">
        <v>1637</v>
      </c>
      <c r="O151" s="18">
        <f t="shared" si="13"/>
        <v>1.1606597434331093E-2</v>
      </c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>
        <f t="shared" si="11"/>
        <v>19</v>
      </c>
      <c r="AB151" s="18">
        <f t="shared" si="12"/>
        <v>1.1606597434331093E-2</v>
      </c>
      <c r="AC151" s="18"/>
    </row>
    <row r="152" spans="1:29">
      <c r="A152" s="5">
        <v>147</v>
      </c>
      <c r="B152" s="2" t="s">
        <v>11</v>
      </c>
      <c r="C152" s="17" t="s">
        <v>215</v>
      </c>
      <c r="D152" s="5">
        <v>59</v>
      </c>
      <c r="E152" s="5">
        <v>0</v>
      </c>
      <c r="F152" s="10">
        <v>1</v>
      </c>
      <c r="G152" s="5">
        <v>0</v>
      </c>
      <c r="H152" s="5">
        <v>2</v>
      </c>
      <c r="I152" s="5">
        <v>5</v>
      </c>
      <c r="J152" s="5">
        <v>0</v>
      </c>
      <c r="K152" s="18">
        <f t="shared" si="10"/>
        <v>8</v>
      </c>
      <c r="L152" s="18"/>
      <c r="M152" s="18"/>
      <c r="N152" s="18">
        <v>697</v>
      </c>
      <c r="O152" s="19">
        <f t="shared" si="13"/>
        <v>1.1477761836441894E-2</v>
      </c>
      <c r="P152" s="18"/>
      <c r="Q152" s="18"/>
      <c r="R152" s="18">
        <v>8</v>
      </c>
      <c r="S152" s="18"/>
      <c r="T152" s="18">
        <v>6</v>
      </c>
      <c r="U152" s="18"/>
      <c r="V152" s="18"/>
      <c r="W152" s="18"/>
      <c r="X152" s="18"/>
      <c r="Y152" s="18"/>
      <c r="Z152" s="18"/>
      <c r="AA152" s="18">
        <f t="shared" si="11"/>
        <v>22</v>
      </c>
      <c r="AB152" s="18">
        <f t="shared" si="12"/>
        <v>3.1563845050215207E-2</v>
      </c>
      <c r="AC152" s="18"/>
    </row>
    <row r="153" spans="1:29">
      <c r="A153" s="5">
        <v>148</v>
      </c>
      <c r="B153" s="2" t="s">
        <v>11</v>
      </c>
      <c r="C153" s="2" t="s">
        <v>357</v>
      </c>
      <c r="D153" s="5">
        <v>31</v>
      </c>
      <c r="E153" s="5">
        <v>1</v>
      </c>
      <c r="F153" s="10">
        <v>0</v>
      </c>
      <c r="G153" s="5">
        <v>1</v>
      </c>
      <c r="H153" s="5">
        <v>5</v>
      </c>
      <c r="I153" s="5">
        <v>0</v>
      </c>
      <c r="J153" s="5">
        <v>5</v>
      </c>
      <c r="K153" s="18">
        <f t="shared" si="10"/>
        <v>12</v>
      </c>
      <c r="L153" s="18"/>
      <c r="M153" s="18"/>
      <c r="N153" s="18">
        <v>1062</v>
      </c>
      <c r="O153" s="18">
        <f t="shared" si="13"/>
        <v>1.1299435028248588E-2</v>
      </c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>
        <f t="shared" si="11"/>
        <v>12</v>
      </c>
      <c r="AB153" s="18">
        <f t="shared" si="12"/>
        <v>1.1299435028248588E-2</v>
      </c>
      <c r="AC153" s="18"/>
    </row>
    <row r="154" spans="1:29">
      <c r="A154" s="5">
        <v>149</v>
      </c>
      <c r="B154" s="2" t="s">
        <v>641</v>
      </c>
      <c r="C154" s="2" t="s">
        <v>642</v>
      </c>
      <c r="D154" s="5">
        <v>15</v>
      </c>
      <c r="E154" s="5">
        <v>0</v>
      </c>
      <c r="F154" s="10">
        <v>1</v>
      </c>
      <c r="G154" s="5">
        <v>1</v>
      </c>
      <c r="H154" s="5">
        <v>2</v>
      </c>
      <c r="I154" s="5">
        <v>2</v>
      </c>
      <c r="J154" s="5">
        <v>3</v>
      </c>
      <c r="K154" s="18">
        <f t="shared" si="10"/>
        <v>9</v>
      </c>
      <c r="L154" s="18"/>
      <c r="M154" s="18"/>
      <c r="N154" s="18">
        <v>804</v>
      </c>
      <c r="O154" s="18">
        <f t="shared" si="13"/>
        <v>1.1194029850746268E-2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>
        <f t="shared" si="11"/>
        <v>9</v>
      </c>
      <c r="AB154" s="18">
        <f t="shared" si="12"/>
        <v>1.1194029850746268E-2</v>
      </c>
      <c r="AC154" s="18"/>
    </row>
    <row r="155" spans="1:29">
      <c r="A155" s="5">
        <v>150</v>
      </c>
      <c r="B155" s="2" t="s">
        <v>489</v>
      </c>
      <c r="C155" s="2" t="s">
        <v>490</v>
      </c>
      <c r="D155" s="5">
        <v>20</v>
      </c>
      <c r="E155" s="5">
        <v>0</v>
      </c>
      <c r="F155" s="10">
        <v>0</v>
      </c>
      <c r="G155" s="5">
        <v>4</v>
      </c>
      <c r="H155" s="5">
        <v>7</v>
      </c>
      <c r="I155" s="5">
        <v>3</v>
      </c>
      <c r="J155" s="5">
        <v>1</v>
      </c>
      <c r="K155" s="18">
        <f t="shared" si="10"/>
        <v>15</v>
      </c>
      <c r="L155" s="18"/>
      <c r="M155" s="18"/>
      <c r="N155" s="18">
        <v>1352</v>
      </c>
      <c r="O155" s="18">
        <f t="shared" si="13"/>
        <v>1.1094674556213017E-2</v>
      </c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>
        <f t="shared" si="11"/>
        <v>15</v>
      </c>
      <c r="AB155" s="18">
        <f t="shared" si="12"/>
        <v>1.1094674556213017E-2</v>
      </c>
      <c r="AC155" s="18"/>
    </row>
    <row r="156" spans="1:29">
      <c r="A156" s="5">
        <v>151</v>
      </c>
      <c r="B156" s="2" t="s">
        <v>240</v>
      </c>
      <c r="C156" s="2" t="s">
        <v>241</v>
      </c>
      <c r="D156" s="5">
        <v>52</v>
      </c>
      <c r="E156" s="5">
        <v>0</v>
      </c>
      <c r="F156" s="10">
        <v>4</v>
      </c>
      <c r="G156" s="5">
        <v>3</v>
      </c>
      <c r="H156" s="5">
        <v>5</v>
      </c>
      <c r="I156" s="5">
        <v>5</v>
      </c>
      <c r="J156" s="5">
        <v>2</v>
      </c>
      <c r="K156" s="18">
        <f t="shared" si="10"/>
        <v>19</v>
      </c>
      <c r="L156" s="18"/>
      <c r="M156" s="18"/>
      <c r="N156" s="18">
        <v>1756</v>
      </c>
      <c r="O156" s="18">
        <f t="shared" si="13"/>
        <v>1.082004555808656E-2</v>
      </c>
      <c r="P156" s="18"/>
      <c r="Q156" s="18">
        <v>9</v>
      </c>
      <c r="R156" s="18">
        <v>6</v>
      </c>
      <c r="S156" s="18"/>
      <c r="T156" s="18"/>
      <c r="U156" s="18"/>
      <c r="V156" s="18"/>
      <c r="W156" s="18"/>
      <c r="X156" s="18"/>
      <c r="Y156" s="18"/>
      <c r="Z156" s="18">
        <v>2</v>
      </c>
      <c r="AA156" s="18">
        <f t="shared" si="11"/>
        <v>36</v>
      </c>
      <c r="AB156" s="18">
        <f t="shared" si="12"/>
        <v>2.0501138952164009E-2</v>
      </c>
      <c r="AC156" s="18"/>
    </row>
    <row r="157" spans="1:29">
      <c r="A157" s="5">
        <v>152</v>
      </c>
      <c r="B157" s="2" t="s">
        <v>580</v>
      </c>
      <c r="C157" s="2" t="s">
        <v>581</v>
      </c>
      <c r="D157" s="5">
        <v>17</v>
      </c>
      <c r="E157" s="5">
        <v>0</v>
      </c>
      <c r="F157" s="10">
        <v>0</v>
      </c>
      <c r="G157" s="5">
        <v>0</v>
      </c>
      <c r="H157" s="5">
        <v>2</v>
      </c>
      <c r="I157" s="5">
        <v>0</v>
      </c>
      <c r="J157" s="5">
        <v>0</v>
      </c>
      <c r="K157" s="18">
        <f t="shared" si="10"/>
        <v>2</v>
      </c>
      <c r="L157" s="18"/>
      <c r="M157" s="18"/>
      <c r="N157" s="18">
        <v>185</v>
      </c>
      <c r="O157" s="18">
        <f t="shared" si="13"/>
        <v>1.0810810810810811E-2</v>
      </c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>
        <f t="shared" si="11"/>
        <v>2</v>
      </c>
      <c r="AB157" s="18">
        <f t="shared" si="12"/>
        <v>1.0810810810810811E-2</v>
      </c>
      <c r="AC157" s="18"/>
    </row>
    <row r="158" spans="1:29">
      <c r="A158" s="5">
        <v>153</v>
      </c>
      <c r="B158" s="2" t="s">
        <v>634</v>
      </c>
      <c r="C158" s="2" t="s">
        <v>635</v>
      </c>
      <c r="D158" s="5">
        <v>15</v>
      </c>
      <c r="E158" s="5">
        <v>0</v>
      </c>
      <c r="F158" s="10">
        <v>6</v>
      </c>
      <c r="G158" s="5">
        <v>3</v>
      </c>
      <c r="H158" s="5">
        <v>2</v>
      </c>
      <c r="I158" s="5">
        <v>1</v>
      </c>
      <c r="J158" s="5">
        <v>0</v>
      </c>
      <c r="K158" s="18">
        <f t="shared" si="10"/>
        <v>12</v>
      </c>
      <c r="L158" s="18"/>
      <c r="M158" s="18"/>
      <c r="N158" s="18">
        <v>1136</v>
      </c>
      <c r="O158" s="18">
        <f t="shared" si="13"/>
        <v>1.0563380281690141E-2</v>
      </c>
      <c r="P158" s="18"/>
      <c r="Q158" s="18"/>
      <c r="R158" s="18"/>
      <c r="S158" s="18"/>
      <c r="T158" s="18"/>
      <c r="U158" s="18"/>
      <c r="V158" s="18">
        <v>7</v>
      </c>
      <c r="W158" s="18"/>
      <c r="X158" s="18"/>
      <c r="Y158" s="18"/>
      <c r="Z158" s="18">
        <v>5</v>
      </c>
      <c r="AA158" s="18">
        <f t="shared" si="11"/>
        <v>24</v>
      </c>
      <c r="AB158" s="18">
        <f t="shared" si="12"/>
        <v>2.1126760563380281E-2</v>
      </c>
      <c r="AC158" s="18"/>
    </row>
    <row r="159" spans="1:29">
      <c r="A159" s="5">
        <v>154</v>
      </c>
      <c r="B159" s="2" t="s">
        <v>11</v>
      </c>
      <c r="C159" s="2" t="s">
        <v>479</v>
      </c>
      <c r="D159" s="5">
        <v>21</v>
      </c>
      <c r="E159" s="5">
        <v>0</v>
      </c>
      <c r="F159" s="10">
        <v>0</v>
      </c>
      <c r="G159" s="5">
        <v>7</v>
      </c>
      <c r="H159" s="5">
        <v>1</v>
      </c>
      <c r="I159" s="5">
        <v>1</v>
      </c>
      <c r="J159" s="5">
        <v>1</v>
      </c>
      <c r="K159" s="18">
        <f t="shared" si="10"/>
        <v>10</v>
      </c>
      <c r="L159" s="18"/>
      <c r="M159" s="18"/>
      <c r="N159" s="18">
        <v>381</v>
      </c>
      <c r="O159" s="18">
        <f t="shared" si="13"/>
        <v>2.6246719160104987E-2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>
        <f t="shared" si="11"/>
        <v>10</v>
      </c>
      <c r="AB159" s="18">
        <f t="shared" si="12"/>
        <v>2.6246719160104987E-2</v>
      </c>
      <c r="AC159" s="18"/>
    </row>
    <row r="160" spans="1:29">
      <c r="A160" s="5">
        <v>155</v>
      </c>
      <c r="B160" s="2" t="s">
        <v>422</v>
      </c>
      <c r="C160" s="2" t="s">
        <v>423</v>
      </c>
      <c r="D160" s="5">
        <v>25</v>
      </c>
      <c r="E160" s="5">
        <v>0</v>
      </c>
      <c r="F160" s="10">
        <v>3</v>
      </c>
      <c r="G160" s="5">
        <v>4</v>
      </c>
      <c r="H160" s="5">
        <v>7</v>
      </c>
      <c r="I160" s="5">
        <v>0</v>
      </c>
      <c r="J160" s="5">
        <v>2</v>
      </c>
      <c r="K160" s="18">
        <f t="shared" si="10"/>
        <v>16</v>
      </c>
      <c r="L160" s="18"/>
      <c r="M160" s="18"/>
      <c r="N160" s="18">
        <v>1531</v>
      </c>
      <c r="O160" s="18">
        <f t="shared" si="13"/>
        <v>1.0450685826257348E-2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>
        <f t="shared" si="11"/>
        <v>16</v>
      </c>
      <c r="AB160" s="18">
        <f t="shared" si="12"/>
        <v>1.0450685826257348E-2</v>
      </c>
      <c r="AC160" s="18"/>
    </row>
    <row r="161" spans="1:29">
      <c r="A161" s="5">
        <v>156</v>
      </c>
      <c r="B161" s="2" t="s">
        <v>100</v>
      </c>
      <c r="C161" s="2" t="s">
        <v>400</v>
      </c>
      <c r="D161" s="5">
        <v>27</v>
      </c>
      <c r="E161" s="5">
        <v>0</v>
      </c>
      <c r="F161" s="10">
        <v>3</v>
      </c>
      <c r="G161" s="5">
        <v>5</v>
      </c>
      <c r="H161" s="5">
        <v>1</v>
      </c>
      <c r="I161" s="5">
        <v>3</v>
      </c>
      <c r="J161" s="5">
        <v>0</v>
      </c>
      <c r="K161" s="18">
        <f t="shared" si="10"/>
        <v>12</v>
      </c>
      <c r="L161" s="18"/>
      <c r="M161" s="18"/>
      <c r="N161" s="18">
        <v>1168</v>
      </c>
      <c r="O161" s="18">
        <f t="shared" si="13"/>
        <v>1.0273972602739725E-2</v>
      </c>
      <c r="P161" s="18"/>
      <c r="Q161" s="18">
        <v>16</v>
      </c>
      <c r="R161" s="18"/>
      <c r="S161" s="18"/>
      <c r="T161" s="18"/>
      <c r="U161" s="18"/>
      <c r="V161" s="18"/>
      <c r="W161" s="18"/>
      <c r="X161" s="18"/>
      <c r="Y161" s="18"/>
      <c r="Z161" s="18"/>
      <c r="AA161" s="18">
        <f t="shared" si="11"/>
        <v>28</v>
      </c>
      <c r="AB161" s="18">
        <f t="shared" si="12"/>
        <v>2.3972602739726026E-2</v>
      </c>
      <c r="AC161" s="18"/>
    </row>
    <row r="162" spans="1:29">
      <c r="A162" s="5">
        <v>157</v>
      </c>
      <c r="B162" s="2" t="s">
        <v>143</v>
      </c>
      <c r="C162" s="2" t="s">
        <v>144</v>
      </c>
      <c r="D162" s="5">
        <v>95</v>
      </c>
      <c r="E162" s="5">
        <v>0</v>
      </c>
      <c r="F162" s="10">
        <v>5</v>
      </c>
      <c r="G162" s="5">
        <v>4</v>
      </c>
      <c r="H162" s="5">
        <v>6</v>
      </c>
      <c r="I162" s="5">
        <v>9</v>
      </c>
      <c r="J162" s="5">
        <v>6</v>
      </c>
      <c r="K162" s="18">
        <f t="shared" si="10"/>
        <v>30</v>
      </c>
      <c r="L162" s="18"/>
      <c r="M162" s="18"/>
      <c r="N162" s="18">
        <v>2928</v>
      </c>
      <c r="O162" s="19">
        <f t="shared" si="13"/>
        <v>1.0245901639344262E-2</v>
      </c>
      <c r="P162" s="18"/>
      <c r="Q162" s="18">
        <v>14</v>
      </c>
      <c r="R162" s="18"/>
      <c r="S162" s="18"/>
      <c r="T162" s="18"/>
      <c r="U162" s="18"/>
      <c r="V162" s="18"/>
      <c r="W162" s="18"/>
      <c r="X162" s="18"/>
      <c r="Y162" s="18"/>
      <c r="Z162" s="18"/>
      <c r="AA162" s="18">
        <f t="shared" si="11"/>
        <v>44</v>
      </c>
      <c r="AB162" s="18">
        <f t="shared" si="12"/>
        <v>1.5027322404371584E-2</v>
      </c>
      <c r="AC162" s="18"/>
    </row>
    <row r="163" spans="1:29">
      <c r="A163" s="5">
        <v>158</v>
      </c>
      <c r="B163" s="2" t="s">
        <v>625</v>
      </c>
      <c r="C163" s="2" t="s">
        <v>626</v>
      </c>
      <c r="D163" s="5">
        <v>15</v>
      </c>
      <c r="E163" s="5">
        <v>0</v>
      </c>
      <c r="F163" s="10">
        <v>0</v>
      </c>
      <c r="G163" s="5">
        <v>0</v>
      </c>
      <c r="H163" s="5">
        <v>2</v>
      </c>
      <c r="I163" s="5">
        <v>3</v>
      </c>
      <c r="J163" s="5">
        <v>2</v>
      </c>
      <c r="K163" s="18">
        <f t="shared" si="10"/>
        <v>7</v>
      </c>
      <c r="L163" s="18"/>
      <c r="M163" s="18"/>
      <c r="N163" s="18">
        <v>694</v>
      </c>
      <c r="O163" s="18">
        <f t="shared" si="13"/>
        <v>1.0086455331412104E-2</v>
      </c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>
        <f t="shared" si="11"/>
        <v>7</v>
      </c>
      <c r="AB163" s="18">
        <f t="shared" si="12"/>
        <v>1.0086455331412104E-2</v>
      </c>
      <c r="AC163" s="18"/>
    </row>
    <row r="164" spans="1:29">
      <c r="A164" s="5">
        <v>159</v>
      </c>
      <c r="B164" s="2" t="s">
        <v>322</v>
      </c>
      <c r="C164" s="2" t="s">
        <v>323</v>
      </c>
      <c r="D164" s="5">
        <v>35</v>
      </c>
      <c r="E164" s="5">
        <v>0</v>
      </c>
      <c r="F164" s="10">
        <v>4</v>
      </c>
      <c r="G164" s="5">
        <v>6</v>
      </c>
      <c r="H164" s="5">
        <v>3</v>
      </c>
      <c r="I164" s="5">
        <v>7</v>
      </c>
      <c r="J164" s="5">
        <v>8</v>
      </c>
      <c r="K164" s="18">
        <f t="shared" si="10"/>
        <v>28</v>
      </c>
      <c r="L164" s="18"/>
      <c r="M164" s="18"/>
      <c r="N164" s="18">
        <v>2782</v>
      </c>
      <c r="O164" s="18">
        <f t="shared" si="13"/>
        <v>1.0064701653486701E-2</v>
      </c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>
        <f t="shared" si="11"/>
        <v>28</v>
      </c>
      <c r="AB164" s="18">
        <f t="shared" si="12"/>
        <v>1.0064701653486701E-2</v>
      </c>
      <c r="AC164" s="18"/>
    </row>
    <row r="165" spans="1:29">
      <c r="A165" s="5">
        <v>160</v>
      </c>
      <c r="B165" s="2" t="s">
        <v>393</v>
      </c>
      <c r="C165" s="2" t="s">
        <v>394</v>
      </c>
      <c r="D165" s="5">
        <v>27</v>
      </c>
      <c r="E165" s="5">
        <v>0</v>
      </c>
      <c r="F165" s="10">
        <v>0</v>
      </c>
      <c r="G165" s="5">
        <v>0</v>
      </c>
      <c r="H165" s="5">
        <v>2</v>
      </c>
      <c r="I165" s="5">
        <v>3</v>
      </c>
      <c r="J165" s="5">
        <v>2</v>
      </c>
      <c r="K165" s="18">
        <f t="shared" si="10"/>
        <v>7</v>
      </c>
      <c r="L165" s="18"/>
      <c r="M165" s="18"/>
      <c r="N165" s="18">
        <v>702</v>
      </c>
      <c r="O165" s="18">
        <f t="shared" si="13"/>
        <v>9.9715099715099714E-3</v>
      </c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>
        <f t="shared" si="11"/>
        <v>7</v>
      </c>
      <c r="AB165" s="18">
        <f t="shared" si="12"/>
        <v>9.9715099715099714E-3</v>
      </c>
      <c r="AC165" s="18"/>
    </row>
    <row r="166" spans="1:29">
      <c r="A166" s="5">
        <v>161</v>
      </c>
      <c r="B166" s="2" t="s">
        <v>534</v>
      </c>
      <c r="C166" s="2" t="s">
        <v>535</v>
      </c>
      <c r="D166" s="5">
        <v>18</v>
      </c>
      <c r="E166" s="5">
        <v>1</v>
      </c>
      <c r="F166" s="10">
        <v>0</v>
      </c>
      <c r="G166" s="5">
        <v>0</v>
      </c>
      <c r="H166" s="5">
        <v>0</v>
      </c>
      <c r="I166" s="5">
        <v>0</v>
      </c>
      <c r="J166" s="5">
        <v>2</v>
      </c>
      <c r="K166" s="18">
        <f t="shared" si="10"/>
        <v>3</v>
      </c>
      <c r="L166" s="18"/>
      <c r="M166" s="18"/>
      <c r="N166" s="18">
        <v>303</v>
      </c>
      <c r="O166" s="18">
        <f t="shared" si="13"/>
        <v>9.9009900990099011E-3</v>
      </c>
      <c r="P166" s="18"/>
      <c r="Q166" s="18"/>
      <c r="R166" s="18"/>
      <c r="S166" s="18"/>
      <c r="T166" s="18"/>
      <c r="U166" s="18"/>
      <c r="V166" s="18">
        <v>217</v>
      </c>
      <c r="W166" s="18"/>
      <c r="X166" s="18"/>
      <c r="Y166" s="18"/>
      <c r="Z166" s="18"/>
      <c r="AA166" s="18">
        <f t="shared" si="11"/>
        <v>220</v>
      </c>
      <c r="AB166" s="18">
        <f t="shared" si="12"/>
        <v>0.72607260726072609</v>
      </c>
      <c r="AC166" s="18"/>
    </row>
    <row r="167" spans="1:29">
      <c r="A167" s="5">
        <v>162</v>
      </c>
      <c r="B167" s="2" t="s">
        <v>212</v>
      </c>
      <c r="C167" s="2" t="s">
        <v>213</v>
      </c>
      <c r="D167" s="5">
        <v>59</v>
      </c>
      <c r="E167" s="5">
        <v>0</v>
      </c>
      <c r="F167" s="10">
        <v>4</v>
      </c>
      <c r="G167" s="5">
        <v>3</v>
      </c>
      <c r="H167" s="5">
        <v>0</v>
      </c>
      <c r="I167" s="5">
        <v>5</v>
      </c>
      <c r="J167" s="5">
        <v>5</v>
      </c>
      <c r="K167" s="18">
        <f t="shared" si="10"/>
        <v>17</v>
      </c>
      <c r="L167" s="18"/>
      <c r="M167" s="18"/>
      <c r="N167" s="18">
        <v>1718</v>
      </c>
      <c r="O167" s="19">
        <f t="shared" si="13"/>
        <v>9.8952270081490105E-3</v>
      </c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>
        <f t="shared" si="11"/>
        <v>17</v>
      </c>
      <c r="AB167" s="18">
        <f t="shared" si="12"/>
        <v>9.8952270081490105E-3</v>
      </c>
      <c r="AC167" s="18"/>
    </row>
    <row r="168" spans="1:29">
      <c r="A168" s="5">
        <v>163</v>
      </c>
      <c r="B168" s="2" t="s">
        <v>514</v>
      </c>
      <c r="C168" s="2" t="s">
        <v>515</v>
      </c>
      <c r="D168" s="5">
        <v>19</v>
      </c>
      <c r="E168" s="5">
        <v>0</v>
      </c>
      <c r="F168" s="10">
        <v>4</v>
      </c>
      <c r="G168" s="5">
        <v>1</v>
      </c>
      <c r="H168" s="5">
        <v>1</v>
      </c>
      <c r="I168" s="5">
        <v>2</v>
      </c>
      <c r="J168" s="5">
        <v>1</v>
      </c>
      <c r="K168" s="18">
        <f t="shared" si="10"/>
        <v>9</v>
      </c>
      <c r="L168" s="18"/>
      <c r="M168" s="18"/>
      <c r="N168" s="18">
        <v>924</v>
      </c>
      <c r="O168" s="18">
        <f t="shared" si="13"/>
        <v>9.74025974025974E-3</v>
      </c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>
        <f t="shared" si="11"/>
        <v>9</v>
      </c>
      <c r="AB168" s="18">
        <f t="shared" si="12"/>
        <v>9.74025974025974E-3</v>
      </c>
      <c r="AC168" s="18"/>
    </row>
    <row r="169" spans="1:29">
      <c r="A169" s="5">
        <v>164</v>
      </c>
      <c r="B169" s="2" t="s">
        <v>600</v>
      </c>
      <c r="C169" s="2" t="s">
        <v>601</v>
      </c>
      <c r="D169" s="5">
        <v>16</v>
      </c>
      <c r="E169" s="5">
        <v>0</v>
      </c>
      <c r="F169" s="10">
        <v>1</v>
      </c>
      <c r="G169" s="5">
        <v>3</v>
      </c>
      <c r="H169" s="5">
        <v>1</v>
      </c>
      <c r="I169" s="5">
        <v>1</v>
      </c>
      <c r="J169" s="5">
        <v>3</v>
      </c>
      <c r="K169" s="18">
        <f t="shared" si="10"/>
        <v>9</v>
      </c>
      <c r="L169" s="18"/>
      <c r="M169" s="18"/>
      <c r="N169" s="18">
        <v>925</v>
      </c>
      <c r="O169" s="18">
        <f t="shared" si="13"/>
        <v>9.7297297297297292E-3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>
        <f t="shared" si="11"/>
        <v>9</v>
      </c>
      <c r="AB169" s="18">
        <f t="shared" si="12"/>
        <v>9.7297297297297292E-3</v>
      </c>
      <c r="AC169" s="18"/>
    </row>
    <row r="170" spans="1:29">
      <c r="A170" s="5">
        <v>165</v>
      </c>
      <c r="B170" s="2" t="s">
        <v>473</v>
      </c>
      <c r="C170" s="2" t="s">
        <v>474</v>
      </c>
      <c r="D170" s="5">
        <v>21</v>
      </c>
      <c r="E170" s="5">
        <v>0</v>
      </c>
      <c r="F170" s="10">
        <v>3</v>
      </c>
      <c r="G170" s="5">
        <v>4</v>
      </c>
      <c r="H170" s="5">
        <v>9</v>
      </c>
      <c r="I170" s="5">
        <v>1</v>
      </c>
      <c r="J170" s="5">
        <v>2</v>
      </c>
      <c r="K170" s="18">
        <f t="shared" si="10"/>
        <v>19</v>
      </c>
      <c r="L170" s="18"/>
      <c r="M170" s="18"/>
      <c r="N170" s="18">
        <v>2043</v>
      </c>
      <c r="O170" s="18">
        <f t="shared" si="13"/>
        <v>9.3000489476260401E-3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>
        <f t="shared" si="11"/>
        <v>19</v>
      </c>
      <c r="AB170" s="18">
        <f t="shared" si="12"/>
        <v>9.3000489476260401E-3</v>
      </c>
      <c r="AC170" s="18"/>
    </row>
    <row r="171" spans="1:29">
      <c r="A171" s="5">
        <v>166</v>
      </c>
      <c r="B171" s="2" t="s">
        <v>133</v>
      </c>
      <c r="C171" s="2" t="s">
        <v>134</v>
      </c>
      <c r="D171" s="5">
        <v>107</v>
      </c>
      <c r="E171" s="5">
        <v>1</v>
      </c>
      <c r="F171" s="10">
        <v>7</v>
      </c>
      <c r="G171" s="5">
        <v>5</v>
      </c>
      <c r="H171" s="5">
        <v>8</v>
      </c>
      <c r="I171" s="5">
        <v>2</v>
      </c>
      <c r="J171" s="5">
        <v>11</v>
      </c>
      <c r="K171" s="18">
        <f t="shared" si="10"/>
        <v>34</v>
      </c>
      <c r="L171" s="18"/>
      <c r="M171" s="18"/>
      <c r="N171" s="18">
        <v>3692</v>
      </c>
      <c r="O171" s="19">
        <f t="shared" si="13"/>
        <v>9.2091007583965327E-3</v>
      </c>
      <c r="P171" s="18"/>
      <c r="Q171" s="18"/>
      <c r="R171" s="18">
        <v>12</v>
      </c>
      <c r="S171" s="18"/>
      <c r="T171" s="18"/>
      <c r="U171" s="18"/>
      <c r="V171" s="18"/>
      <c r="W171" s="18"/>
      <c r="X171" s="18"/>
      <c r="Y171" s="18"/>
      <c r="Z171" s="18"/>
      <c r="AA171" s="18">
        <f t="shared" si="11"/>
        <v>46</v>
      </c>
      <c r="AB171" s="18">
        <f t="shared" si="12"/>
        <v>1.2459371614301192E-2</v>
      </c>
      <c r="AC171" s="18"/>
    </row>
    <row r="172" spans="1:29">
      <c r="A172" s="5">
        <v>167</v>
      </c>
      <c r="B172" s="2" t="s">
        <v>11</v>
      </c>
      <c r="C172" s="2" t="s">
        <v>579</v>
      </c>
      <c r="D172" s="5">
        <v>17</v>
      </c>
      <c r="E172" s="5">
        <v>0</v>
      </c>
      <c r="F172" s="10">
        <v>1</v>
      </c>
      <c r="G172" s="5">
        <v>1</v>
      </c>
      <c r="H172" s="5">
        <v>0</v>
      </c>
      <c r="I172" s="5">
        <v>1</v>
      </c>
      <c r="J172" s="5">
        <v>0</v>
      </c>
      <c r="K172" s="18">
        <f t="shared" si="10"/>
        <v>3</v>
      </c>
      <c r="L172" s="18"/>
      <c r="M172" s="18"/>
      <c r="N172" s="18">
        <v>326</v>
      </c>
      <c r="O172" s="18">
        <f t="shared" si="13"/>
        <v>9.202453987730062E-3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>
        <f t="shared" si="11"/>
        <v>3</v>
      </c>
      <c r="AB172" s="18">
        <f t="shared" si="12"/>
        <v>9.202453987730062E-3</v>
      </c>
      <c r="AC172" s="18"/>
    </row>
    <row r="173" spans="1:29">
      <c r="A173" s="5">
        <v>168</v>
      </c>
      <c r="B173" s="2" t="s">
        <v>282</v>
      </c>
      <c r="C173" s="2" t="s">
        <v>283</v>
      </c>
      <c r="D173" s="5">
        <v>41</v>
      </c>
      <c r="E173" s="5">
        <v>0</v>
      </c>
      <c r="F173" s="10">
        <v>0</v>
      </c>
      <c r="G173" s="5">
        <v>4</v>
      </c>
      <c r="H173" s="5">
        <v>7</v>
      </c>
      <c r="I173" s="5">
        <v>6</v>
      </c>
      <c r="J173" s="5">
        <v>7</v>
      </c>
      <c r="K173" s="18">
        <f t="shared" si="10"/>
        <v>24</v>
      </c>
      <c r="L173" s="18"/>
      <c r="M173" s="18"/>
      <c r="N173" s="18">
        <v>2639</v>
      </c>
      <c r="O173" s="18">
        <f t="shared" si="13"/>
        <v>9.0943539219401296E-3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>
        <v>12</v>
      </c>
      <c r="Z173" s="18"/>
      <c r="AA173" s="18">
        <f t="shared" si="11"/>
        <v>36</v>
      </c>
      <c r="AB173" s="18">
        <f t="shared" si="12"/>
        <v>1.3641530882910194E-2</v>
      </c>
      <c r="AC173" s="18"/>
    </row>
    <row r="174" spans="1:29">
      <c r="A174" s="5">
        <v>169</v>
      </c>
      <c r="B174" s="2" t="s">
        <v>327</v>
      </c>
      <c r="C174" s="2" t="s">
        <v>328</v>
      </c>
      <c r="D174" s="5">
        <v>35</v>
      </c>
      <c r="E174" s="5">
        <v>0</v>
      </c>
      <c r="F174" s="10">
        <v>6</v>
      </c>
      <c r="G174" s="5">
        <v>5</v>
      </c>
      <c r="H174" s="5">
        <v>3</v>
      </c>
      <c r="I174" s="5">
        <v>1</v>
      </c>
      <c r="J174" s="5">
        <v>4</v>
      </c>
      <c r="K174" s="18">
        <f t="shared" si="10"/>
        <v>19</v>
      </c>
      <c r="L174" s="18"/>
      <c r="M174" s="18"/>
      <c r="N174" s="18">
        <v>2092</v>
      </c>
      <c r="O174" s="18">
        <f t="shared" si="13"/>
        <v>9.0822179732313584E-3</v>
      </c>
      <c r="P174" s="18"/>
      <c r="Q174" s="18"/>
      <c r="R174" s="18">
        <v>6</v>
      </c>
      <c r="S174" s="18">
        <v>13</v>
      </c>
      <c r="T174" s="18"/>
      <c r="U174" s="18"/>
      <c r="V174" s="18"/>
      <c r="W174" s="18"/>
      <c r="X174" s="18"/>
      <c r="Y174" s="18"/>
      <c r="Z174" s="18"/>
      <c r="AA174" s="18">
        <f t="shared" si="11"/>
        <v>38</v>
      </c>
      <c r="AB174" s="18">
        <f t="shared" si="12"/>
        <v>1.8164435946462717E-2</v>
      </c>
      <c r="AC174" s="18"/>
    </row>
    <row r="175" spans="1:29">
      <c r="A175" s="5">
        <v>170</v>
      </c>
      <c r="B175" s="2" t="s">
        <v>511</v>
      </c>
      <c r="C175" s="2" t="s">
        <v>512</v>
      </c>
      <c r="D175" s="5">
        <v>19</v>
      </c>
      <c r="E175" s="5">
        <v>0</v>
      </c>
      <c r="F175" s="10">
        <v>2</v>
      </c>
      <c r="G175" s="5">
        <v>1</v>
      </c>
      <c r="H175" s="5">
        <v>0</v>
      </c>
      <c r="I175" s="5">
        <v>2</v>
      </c>
      <c r="J175" s="5">
        <v>1</v>
      </c>
      <c r="K175" s="18">
        <f t="shared" si="10"/>
        <v>6</v>
      </c>
      <c r="L175" s="18"/>
      <c r="M175" s="18"/>
      <c r="N175" s="18">
        <v>670</v>
      </c>
      <c r="O175" s="18">
        <f t="shared" si="13"/>
        <v>8.9552238805970154E-3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>
        <f t="shared" si="11"/>
        <v>6</v>
      </c>
      <c r="AB175" s="18">
        <f t="shared" si="12"/>
        <v>8.9552238805970154E-3</v>
      </c>
      <c r="AC175" s="18"/>
    </row>
    <row r="176" spans="1:29">
      <c r="A176" s="5">
        <v>171</v>
      </c>
      <c r="B176" s="2" t="s">
        <v>304</v>
      </c>
      <c r="C176" s="2" t="s">
        <v>305</v>
      </c>
      <c r="D176" s="5">
        <v>38</v>
      </c>
      <c r="E176" s="5">
        <v>1</v>
      </c>
      <c r="F176" s="10">
        <v>3</v>
      </c>
      <c r="G176" s="5">
        <v>1</v>
      </c>
      <c r="H176" s="5">
        <v>7</v>
      </c>
      <c r="I176" s="5">
        <v>3</v>
      </c>
      <c r="J176" s="5">
        <v>1</v>
      </c>
      <c r="K176" s="18">
        <f t="shared" si="10"/>
        <v>16</v>
      </c>
      <c r="L176" s="18"/>
      <c r="M176" s="18"/>
      <c r="N176" s="18">
        <v>1808</v>
      </c>
      <c r="O176" s="18">
        <f t="shared" si="13"/>
        <v>8.8495575221238937E-3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>
        <f t="shared" si="11"/>
        <v>16</v>
      </c>
      <c r="AB176" s="18">
        <f t="shared" si="12"/>
        <v>8.8495575221238937E-3</v>
      </c>
      <c r="AC176" s="18"/>
    </row>
    <row r="177" spans="1:29">
      <c r="A177" s="5">
        <v>172</v>
      </c>
      <c r="B177" s="2" t="s">
        <v>98</v>
      </c>
      <c r="C177" s="2" t="s">
        <v>99</v>
      </c>
      <c r="D177" s="5">
        <v>149</v>
      </c>
      <c r="E177" s="5">
        <v>0</v>
      </c>
      <c r="F177" s="10">
        <v>11</v>
      </c>
      <c r="G177" s="5">
        <v>16</v>
      </c>
      <c r="H177" s="5">
        <v>5</v>
      </c>
      <c r="I177" s="5">
        <v>3</v>
      </c>
      <c r="J177" s="5">
        <v>10</v>
      </c>
      <c r="K177" s="18">
        <f t="shared" si="10"/>
        <v>45</v>
      </c>
      <c r="L177" s="18"/>
      <c r="M177" s="18"/>
      <c r="N177" s="18">
        <v>5157</v>
      </c>
      <c r="O177" s="19">
        <f t="shared" si="13"/>
        <v>8.7260034904013961E-3</v>
      </c>
      <c r="P177" s="18"/>
      <c r="Q177" s="18">
        <v>9</v>
      </c>
      <c r="R177" s="18">
        <v>10</v>
      </c>
      <c r="S177" s="18">
        <v>4</v>
      </c>
      <c r="T177" s="18"/>
      <c r="U177" s="18"/>
      <c r="V177" s="18"/>
      <c r="W177" s="18"/>
      <c r="X177" s="18"/>
      <c r="Y177" s="18">
        <v>3</v>
      </c>
      <c r="Z177" s="18"/>
      <c r="AA177" s="18">
        <f t="shared" si="11"/>
        <v>71</v>
      </c>
      <c r="AB177" s="18">
        <f t="shared" si="12"/>
        <v>1.3767694395966647E-2</v>
      </c>
      <c r="AC177" s="18"/>
    </row>
    <row r="178" spans="1:29">
      <c r="A178" s="5">
        <v>173</v>
      </c>
      <c r="B178" s="2" t="s">
        <v>530</v>
      </c>
      <c r="C178" s="2" t="s">
        <v>531</v>
      </c>
      <c r="D178" s="5">
        <v>18</v>
      </c>
      <c r="E178" s="5">
        <v>0</v>
      </c>
      <c r="F178" s="10">
        <v>0</v>
      </c>
      <c r="G178" s="5">
        <v>1</v>
      </c>
      <c r="H178" s="5">
        <v>2</v>
      </c>
      <c r="I178" s="5">
        <v>2</v>
      </c>
      <c r="J178" s="5">
        <v>3</v>
      </c>
      <c r="K178" s="18">
        <f t="shared" si="10"/>
        <v>8</v>
      </c>
      <c r="L178" s="18"/>
      <c r="M178" s="18"/>
      <c r="N178" s="18">
        <v>921</v>
      </c>
      <c r="O178" s="18">
        <f t="shared" si="13"/>
        <v>8.6862106406080351E-3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>
        <f t="shared" si="11"/>
        <v>8</v>
      </c>
      <c r="AB178" s="18">
        <f t="shared" si="12"/>
        <v>8.6862106406080351E-3</v>
      </c>
      <c r="AC178" s="18"/>
    </row>
    <row r="179" spans="1:29">
      <c r="A179" s="5">
        <v>174</v>
      </c>
      <c r="B179" s="2" t="s">
        <v>64</v>
      </c>
      <c r="C179" s="2" t="s">
        <v>65</v>
      </c>
      <c r="D179" s="5">
        <v>254</v>
      </c>
      <c r="E179" s="5">
        <v>1</v>
      </c>
      <c r="F179" s="10">
        <v>10</v>
      </c>
      <c r="G179" s="5">
        <v>17</v>
      </c>
      <c r="H179" s="5">
        <v>22</v>
      </c>
      <c r="I179" s="5">
        <v>18</v>
      </c>
      <c r="J179" s="5">
        <v>18</v>
      </c>
      <c r="K179" s="18">
        <f t="shared" si="10"/>
        <v>86</v>
      </c>
      <c r="L179" s="18"/>
      <c r="M179" s="18"/>
      <c r="N179" s="18">
        <v>10022</v>
      </c>
      <c r="O179" s="18">
        <f t="shared" si="13"/>
        <v>8.5811215326282182E-3</v>
      </c>
      <c r="P179" s="18"/>
      <c r="Q179" s="18">
        <v>10</v>
      </c>
      <c r="R179" s="18">
        <v>17</v>
      </c>
      <c r="S179" s="18"/>
      <c r="T179" s="18"/>
      <c r="U179" s="18"/>
      <c r="V179" s="18"/>
      <c r="W179" s="18"/>
      <c r="X179" s="18">
        <v>9</v>
      </c>
      <c r="Y179" s="18"/>
      <c r="Z179" s="18"/>
      <c r="AA179" s="18">
        <f t="shared" si="11"/>
        <v>122</v>
      </c>
      <c r="AB179" s="18">
        <f t="shared" si="12"/>
        <v>1.2173218918379565E-2</v>
      </c>
      <c r="AC179" s="18"/>
    </row>
    <row r="180" spans="1:29">
      <c r="A180" s="5">
        <v>175</v>
      </c>
      <c r="B180" s="2" t="s">
        <v>350</v>
      </c>
      <c r="C180" s="2" t="s">
        <v>351</v>
      </c>
      <c r="D180" s="5">
        <v>31</v>
      </c>
      <c r="E180" s="5">
        <v>0</v>
      </c>
      <c r="F180" s="10">
        <v>0</v>
      </c>
      <c r="G180" s="5">
        <v>5</v>
      </c>
      <c r="H180" s="5">
        <v>6</v>
      </c>
      <c r="I180" s="5">
        <v>1</v>
      </c>
      <c r="J180" s="5">
        <v>1</v>
      </c>
      <c r="K180" s="18">
        <f t="shared" si="10"/>
        <v>13</v>
      </c>
      <c r="L180" s="18"/>
      <c r="M180" s="18"/>
      <c r="N180" s="18">
        <v>1518</v>
      </c>
      <c r="O180" s="18">
        <f t="shared" si="13"/>
        <v>8.563899868247694E-3</v>
      </c>
      <c r="P180" s="18"/>
      <c r="Q180" s="18">
        <v>23</v>
      </c>
      <c r="R180" s="18"/>
      <c r="S180" s="18"/>
      <c r="T180" s="18"/>
      <c r="U180" s="18"/>
      <c r="V180" s="18"/>
      <c r="W180" s="18"/>
      <c r="X180" s="18"/>
      <c r="Y180" s="18"/>
      <c r="Z180" s="18"/>
      <c r="AA180" s="18">
        <f t="shared" si="11"/>
        <v>36</v>
      </c>
      <c r="AB180" s="18">
        <f t="shared" si="12"/>
        <v>2.3715415019762844E-2</v>
      </c>
      <c r="AC180" s="18"/>
    </row>
    <row r="181" spans="1:29">
      <c r="A181" s="5">
        <v>176</v>
      </c>
      <c r="B181" s="2" t="s">
        <v>370</v>
      </c>
      <c r="C181" s="2" t="s">
        <v>371</v>
      </c>
      <c r="D181" s="5">
        <v>29</v>
      </c>
      <c r="E181" s="5">
        <v>1</v>
      </c>
      <c r="F181" s="10">
        <v>1</v>
      </c>
      <c r="G181" s="5">
        <v>6</v>
      </c>
      <c r="H181" s="5">
        <v>5</v>
      </c>
      <c r="I181" s="5">
        <v>4</v>
      </c>
      <c r="J181" s="5">
        <v>2</v>
      </c>
      <c r="K181" s="18">
        <f t="shared" si="10"/>
        <v>19</v>
      </c>
      <c r="L181" s="18"/>
      <c r="M181" s="18"/>
      <c r="N181" s="18">
        <v>2225</v>
      </c>
      <c r="O181" s="18">
        <f t="shared" si="13"/>
        <v>8.5393258426966299E-3</v>
      </c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>
        <f t="shared" si="11"/>
        <v>19</v>
      </c>
      <c r="AB181" s="18">
        <f t="shared" si="12"/>
        <v>8.5393258426966299E-3</v>
      </c>
      <c r="AC181" s="18"/>
    </row>
    <row r="182" spans="1:29">
      <c r="A182" s="5">
        <v>177</v>
      </c>
      <c r="B182" s="2" t="s">
        <v>361</v>
      </c>
      <c r="C182" s="2" t="s">
        <v>362</v>
      </c>
      <c r="D182" s="5">
        <v>30</v>
      </c>
      <c r="E182" s="5">
        <v>0</v>
      </c>
      <c r="F182" s="10">
        <v>0</v>
      </c>
      <c r="G182" s="5">
        <v>1</v>
      </c>
      <c r="H182" s="5">
        <v>4</v>
      </c>
      <c r="I182" s="5">
        <v>3</v>
      </c>
      <c r="J182" s="5">
        <v>1</v>
      </c>
      <c r="K182" s="18">
        <f t="shared" si="10"/>
        <v>9</v>
      </c>
      <c r="L182" s="18"/>
      <c r="M182" s="18"/>
      <c r="N182" s="18">
        <v>1094</v>
      </c>
      <c r="O182" s="18">
        <f t="shared" si="13"/>
        <v>8.2266910420475316E-3</v>
      </c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>
        <f t="shared" si="11"/>
        <v>9</v>
      </c>
      <c r="AB182" s="18">
        <f t="shared" si="12"/>
        <v>8.2266910420475316E-3</v>
      </c>
      <c r="AC182" s="18"/>
    </row>
    <row r="183" spans="1:29">
      <c r="A183" s="5">
        <v>178</v>
      </c>
      <c r="B183" s="2" t="s">
        <v>457</v>
      </c>
      <c r="C183" s="2" t="s">
        <v>458</v>
      </c>
      <c r="D183" s="5">
        <v>23</v>
      </c>
      <c r="E183" s="5">
        <v>0</v>
      </c>
      <c r="F183" s="10">
        <v>0</v>
      </c>
      <c r="G183" s="5">
        <v>1</v>
      </c>
      <c r="H183" s="5">
        <v>0</v>
      </c>
      <c r="I183" s="5">
        <v>1</v>
      </c>
      <c r="J183" s="5">
        <v>3</v>
      </c>
      <c r="K183" s="18">
        <f t="shared" si="10"/>
        <v>5</v>
      </c>
      <c r="L183" s="18"/>
      <c r="M183" s="18"/>
      <c r="N183" s="18">
        <v>617</v>
      </c>
      <c r="O183" s="18">
        <f t="shared" si="13"/>
        <v>8.1037277147487843E-3</v>
      </c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>
        <f t="shared" si="11"/>
        <v>5</v>
      </c>
      <c r="AB183" s="18">
        <f t="shared" si="12"/>
        <v>8.1037277147487843E-3</v>
      </c>
      <c r="AC183" s="18"/>
    </row>
    <row r="184" spans="1:29">
      <c r="A184" s="5">
        <v>179</v>
      </c>
      <c r="B184" s="2" t="s">
        <v>528</v>
      </c>
      <c r="C184" s="2" t="s">
        <v>529</v>
      </c>
      <c r="D184" s="5">
        <v>18</v>
      </c>
      <c r="E184" s="5">
        <v>0</v>
      </c>
      <c r="F184" s="10">
        <v>2</v>
      </c>
      <c r="G184" s="5">
        <v>0</v>
      </c>
      <c r="H184" s="5">
        <v>2</v>
      </c>
      <c r="I184" s="5">
        <v>4</v>
      </c>
      <c r="J184" s="5">
        <v>1</v>
      </c>
      <c r="K184" s="18">
        <f t="shared" si="10"/>
        <v>9</v>
      </c>
      <c r="L184" s="18"/>
      <c r="M184" s="18"/>
      <c r="N184" s="18">
        <v>1159</v>
      </c>
      <c r="O184" s="18">
        <f t="shared" si="13"/>
        <v>7.7653149266609144E-3</v>
      </c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>
        <f t="shared" si="11"/>
        <v>9</v>
      </c>
      <c r="AB184" s="18">
        <f t="shared" si="12"/>
        <v>7.7653149266609144E-3</v>
      </c>
      <c r="AC184" s="18"/>
    </row>
    <row r="185" spans="1:29">
      <c r="A185" s="5">
        <v>180</v>
      </c>
      <c r="B185" s="2" t="s">
        <v>455</v>
      </c>
      <c r="C185" s="2" t="s">
        <v>456</v>
      </c>
      <c r="D185" s="5">
        <v>23</v>
      </c>
      <c r="E185" s="5">
        <v>0</v>
      </c>
      <c r="F185" s="10">
        <v>2</v>
      </c>
      <c r="G185" s="5">
        <v>1</v>
      </c>
      <c r="H185" s="5">
        <v>4</v>
      </c>
      <c r="I185" s="5">
        <v>1</v>
      </c>
      <c r="J185" s="5">
        <v>3</v>
      </c>
      <c r="K185" s="18">
        <f t="shared" si="10"/>
        <v>11</v>
      </c>
      <c r="L185" s="18"/>
      <c r="M185" s="18"/>
      <c r="N185" s="18">
        <v>1430</v>
      </c>
      <c r="O185" s="18">
        <f t="shared" si="13"/>
        <v>7.6923076923076927E-3</v>
      </c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>
        <f t="shared" si="11"/>
        <v>11</v>
      </c>
      <c r="AB185" s="18">
        <f t="shared" si="12"/>
        <v>7.6923076923076927E-3</v>
      </c>
      <c r="AC185" s="18"/>
    </row>
    <row r="186" spans="1:29">
      <c r="A186" s="5">
        <v>181</v>
      </c>
      <c r="B186" s="2" t="s">
        <v>11</v>
      </c>
      <c r="C186" s="2" t="s">
        <v>610</v>
      </c>
      <c r="D186" s="5">
        <v>16</v>
      </c>
      <c r="E186" s="5">
        <v>0</v>
      </c>
      <c r="F186" s="10">
        <v>3</v>
      </c>
      <c r="G186" s="5">
        <v>0</v>
      </c>
      <c r="H186" s="5">
        <v>0</v>
      </c>
      <c r="I186" s="5">
        <v>1</v>
      </c>
      <c r="J186" s="5">
        <v>2</v>
      </c>
      <c r="K186" s="18">
        <f t="shared" si="10"/>
        <v>6</v>
      </c>
      <c r="L186" s="18"/>
      <c r="M186" s="18"/>
      <c r="N186" s="18">
        <v>795</v>
      </c>
      <c r="O186" s="18">
        <f t="shared" si="13"/>
        <v>7.5471698113207548E-3</v>
      </c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>
        <f t="shared" si="11"/>
        <v>6</v>
      </c>
      <c r="AB186" s="18">
        <f t="shared" si="12"/>
        <v>7.5471698113207548E-3</v>
      </c>
      <c r="AC186" s="18"/>
    </row>
    <row r="187" spans="1:29">
      <c r="A187" s="5">
        <v>182</v>
      </c>
      <c r="B187" s="2" t="s">
        <v>518</v>
      </c>
      <c r="C187" s="2" t="s">
        <v>519</v>
      </c>
      <c r="D187" s="5">
        <v>19</v>
      </c>
      <c r="E187" s="5">
        <v>0</v>
      </c>
      <c r="F187" s="10">
        <v>5</v>
      </c>
      <c r="G187" s="5">
        <v>1</v>
      </c>
      <c r="H187" s="5">
        <v>2</v>
      </c>
      <c r="I187" s="5">
        <v>1</v>
      </c>
      <c r="J187" s="5">
        <v>1</v>
      </c>
      <c r="K187" s="18">
        <f t="shared" si="10"/>
        <v>10</v>
      </c>
      <c r="L187" s="18"/>
      <c r="M187" s="18"/>
      <c r="N187" s="18">
        <v>1330</v>
      </c>
      <c r="O187" s="18">
        <f t="shared" si="13"/>
        <v>7.5187969924812026E-3</v>
      </c>
      <c r="P187" s="18"/>
      <c r="Q187" s="18"/>
      <c r="R187" s="18">
        <v>23</v>
      </c>
      <c r="S187" s="18"/>
      <c r="T187" s="18"/>
      <c r="U187" s="18"/>
      <c r="V187" s="18"/>
      <c r="W187" s="18"/>
      <c r="X187" s="18"/>
      <c r="Y187" s="18">
        <v>19</v>
      </c>
      <c r="Z187" s="18"/>
      <c r="AA187" s="18">
        <f t="shared" si="11"/>
        <v>52</v>
      </c>
      <c r="AB187" s="18">
        <f t="shared" si="12"/>
        <v>3.9097744360902256E-2</v>
      </c>
      <c r="AC187" s="18"/>
    </row>
    <row r="188" spans="1:29">
      <c r="A188" s="5">
        <v>183</v>
      </c>
      <c r="B188" s="2" t="s">
        <v>310</v>
      </c>
      <c r="C188" s="2" t="s">
        <v>311</v>
      </c>
      <c r="D188" s="5">
        <v>37</v>
      </c>
      <c r="E188" s="5">
        <v>1</v>
      </c>
      <c r="F188" s="10">
        <v>4</v>
      </c>
      <c r="G188" s="5">
        <v>0</v>
      </c>
      <c r="H188" s="5">
        <v>2</v>
      </c>
      <c r="I188" s="5">
        <v>1</v>
      </c>
      <c r="J188" s="5">
        <v>3</v>
      </c>
      <c r="K188" s="18">
        <f t="shared" si="10"/>
        <v>11</v>
      </c>
      <c r="L188" s="18"/>
      <c r="M188" s="18"/>
      <c r="N188" s="18">
        <v>1481</v>
      </c>
      <c r="O188" s="18">
        <f t="shared" si="13"/>
        <v>7.4274139095205942E-3</v>
      </c>
      <c r="P188" s="18"/>
      <c r="Q188" s="18"/>
      <c r="R188" s="18">
        <v>3</v>
      </c>
      <c r="S188" s="18"/>
      <c r="T188" s="18"/>
      <c r="U188" s="18"/>
      <c r="V188" s="18"/>
      <c r="W188" s="18"/>
      <c r="X188" s="18"/>
      <c r="Y188" s="18"/>
      <c r="Z188" s="18"/>
      <c r="AA188" s="18">
        <f t="shared" si="11"/>
        <v>14</v>
      </c>
      <c r="AB188" s="18">
        <f t="shared" si="12"/>
        <v>9.4530722484807567E-3</v>
      </c>
      <c r="AC188" s="18"/>
    </row>
    <row r="189" spans="1:29">
      <c r="A189" s="5">
        <v>184</v>
      </c>
      <c r="B189" s="2" t="s">
        <v>242</v>
      </c>
      <c r="C189" s="2" t="s">
        <v>243</v>
      </c>
      <c r="D189" s="5">
        <v>52</v>
      </c>
      <c r="E189" s="5">
        <v>0</v>
      </c>
      <c r="F189" s="10">
        <v>1</v>
      </c>
      <c r="G189" s="5">
        <v>1</v>
      </c>
      <c r="H189" s="5">
        <v>5</v>
      </c>
      <c r="I189" s="5">
        <v>0</v>
      </c>
      <c r="J189" s="5">
        <v>2</v>
      </c>
      <c r="K189" s="18">
        <f t="shared" si="10"/>
        <v>9</v>
      </c>
      <c r="L189" s="18"/>
      <c r="M189" s="18"/>
      <c r="N189" s="18">
        <v>1217</v>
      </c>
      <c r="O189" s="18">
        <f t="shared" si="13"/>
        <v>7.3952341824157766E-3</v>
      </c>
      <c r="P189" s="18"/>
      <c r="Q189" s="18">
        <v>13</v>
      </c>
      <c r="R189" s="18"/>
      <c r="S189" s="18"/>
      <c r="T189" s="18"/>
      <c r="U189" s="18"/>
      <c r="V189" s="18"/>
      <c r="W189" s="18"/>
      <c r="X189" s="18"/>
      <c r="Y189" s="18"/>
      <c r="Z189" s="18"/>
      <c r="AA189" s="18">
        <f t="shared" si="11"/>
        <v>22</v>
      </c>
      <c r="AB189" s="18">
        <f t="shared" si="12"/>
        <v>1.8077239112571898E-2</v>
      </c>
      <c r="AC189" s="18"/>
    </row>
    <row r="190" spans="1:29">
      <c r="A190" s="5">
        <v>185</v>
      </c>
      <c r="B190" s="2" t="s">
        <v>544</v>
      </c>
      <c r="C190" s="2" t="s">
        <v>545</v>
      </c>
      <c r="D190" s="5">
        <v>18</v>
      </c>
      <c r="E190" s="5">
        <v>0</v>
      </c>
      <c r="F190" s="10">
        <v>0</v>
      </c>
      <c r="G190" s="5">
        <v>1</v>
      </c>
      <c r="H190" s="5">
        <v>0</v>
      </c>
      <c r="I190" s="5">
        <v>7</v>
      </c>
      <c r="J190" s="5">
        <v>3</v>
      </c>
      <c r="K190" s="18">
        <f t="shared" si="10"/>
        <v>11</v>
      </c>
      <c r="L190" s="18"/>
      <c r="M190" s="18"/>
      <c r="N190" s="18">
        <v>1500</v>
      </c>
      <c r="O190" s="18">
        <f t="shared" si="13"/>
        <v>7.3333333333333332E-3</v>
      </c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>
        <f t="shared" si="11"/>
        <v>11</v>
      </c>
      <c r="AB190" s="18">
        <f t="shared" si="12"/>
        <v>7.3333333333333332E-3</v>
      </c>
      <c r="AC190" s="18"/>
    </row>
    <row r="191" spans="1:29">
      <c r="A191" s="5">
        <v>186</v>
      </c>
      <c r="B191" s="2" t="s">
        <v>380</v>
      </c>
      <c r="C191" s="2" t="s">
        <v>381</v>
      </c>
      <c r="D191" s="5">
        <v>28</v>
      </c>
      <c r="E191" s="5">
        <v>0</v>
      </c>
      <c r="F191" s="10">
        <v>1</v>
      </c>
      <c r="G191" s="5">
        <v>3</v>
      </c>
      <c r="H191" s="5">
        <v>2</v>
      </c>
      <c r="I191" s="5">
        <v>0</v>
      </c>
      <c r="J191" s="5">
        <v>1</v>
      </c>
      <c r="K191" s="18">
        <f t="shared" si="10"/>
        <v>7</v>
      </c>
      <c r="L191" s="18"/>
      <c r="M191" s="18"/>
      <c r="N191" s="18">
        <v>959</v>
      </c>
      <c r="O191" s="18">
        <f t="shared" si="13"/>
        <v>7.2992700729927005E-3</v>
      </c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>
        <f t="shared" si="11"/>
        <v>7</v>
      </c>
      <c r="AB191" s="18">
        <f t="shared" si="12"/>
        <v>7.2992700729927005E-3</v>
      </c>
      <c r="AC191" s="18"/>
    </row>
    <row r="192" spans="1:29">
      <c r="A192" s="5">
        <v>187</v>
      </c>
      <c r="B192" s="2" t="s">
        <v>228</v>
      </c>
      <c r="C192" s="2" t="s">
        <v>229</v>
      </c>
      <c r="D192" s="5">
        <v>55</v>
      </c>
      <c r="E192" s="5">
        <v>5</v>
      </c>
      <c r="F192" s="10">
        <v>8</v>
      </c>
      <c r="G192" s="5">
        <v>5</v>
      </c>
      <c r="H192" s="5">
        <v>5</v>
      </c>
      <c r="I192" s="5">
        <v>10</v>
      </c>
      <c r="J192" s="5">
        <v>8</v>
      </c>
      <c r="K192" s="18">
        <f t="shared" si="10"/>
        <v>41</v>
      </c>
      <c r="L192" s="18"/>
      <c r="M192" s="18"/>
      <c r="N192" s="18">
        <v>5668</v>
      </c>
      <c r="O192" s="18">
        <f t="shared" si="13"/>
        <v>7.2335920959774175E-3</v>
      </c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>
        <f t="shared" si="11"/>
        <v>41</v>
      </c>
      <c r="AB192" s="18">
        <f t="shared" si="12"/>
        <v>7.2335920959774175E-3</v>
      </c>
      <c r="AC192" s="18"/>
    </row>
    <row r="193" spans="1:29">
      <c r="A193" s="5">
        <v>188</v>
      </c>
      <c r="B193" s="2" t="s">
        <v>532</v>
      </c>
      <c r="C193" s="2" t="s">
        <v>533</v>
      </c>
      <c r="D193" s="5">
        <v>18</v>
      </c>
      <c r="E193" s="5">
        <v>0</v>
      </c>
      <c r="F193" s="10">
        <v>2</v>
      </c>
      <c r="G193" s="5">
        <v>2</v>
      </c>
      <c r="H193" s="5">
        <v>2</v>
      </c>
      <c r="I193" s="5">
        <v>1</v>
      </c>
      <c r="J193" s="5">
        <v>2</v>
      </c>
      <c r="K193" s="18">
        <f t="shared" si="10"/>
        <v>9</v>
      </c>
      <c r="L193" s="18"/>
      <c r="M193" s="18"/>
      <c r="N193" s="18">
        <v>1279</v>
      </c>
      <c r="O193" s="18">
        <f t="shared" si="13"/>
        <v>7.0367474589523062E-3</v>
      </c>
      <c r="P193" s="18"/>
      <c r="Q193" s="18"/>
      <c r="R193" s="18"/>
      <c r="S193" s="18">
        <v>9</v>
      </c>
      <c r="T193" s="18"/>
      <c r="U193" s="18"/>
      <c r="V193" s="18"/>
      <c r="W193" s="18"/>
      <c r="X193" s="18"/>
      <c r="Y193" s="18"/>
      <c r="Z193" s="18"/>
      <c r="AA193" s="18">
        <f t="shared" si="11"/>
        <v>18</v>
      </c>
      <c r="AB193" s="18">
        <f t="shared" si="12"/>
        <v>1.4073494917904612E-2</v>
      </c>
      <c r="AC193" s="18"/>
    </row>
    <row r="194" spans="1:29">
      <c r="A194" s="5">
        <v>189</v>
      </c>
      <c r="B194" s="2" t="s">
        <v>632</v>
      </c>
      <c r="C194" s="2" t="s">
        <v>633</v>
      </c>
      <c r="D194" s="5">
        <v>15</v>
      </c>
      <c r="E194" s="5">
        <v>1</v>
      </c>
      <c r="F194" s="10">
        <v>3</v>
      </c>
      <c r="G194" s="5">
        <v>1</v>
      </c>
      <c r="H194" s="5">
        <v>2</v>
      </c>
      <c r="I194" s="5">
        <v>1</v>
      </c>
      <c r="J194" s="5">
        <v>4</v>
      </c>
      <c r="K194" s="18">
        <f t="shared" si="10"/>
        <v>12</v>
      </c>
      <c r="L194" s="18"/>
      <c r="M194" s="18"/>
      <c r="N194" s="18">
        <v>1754</v>
      </c>
      <c r="O194" s="18">
        <f t="shared" si="13"/>
        <v>6.8415051311288486E-3</v>
      </c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>
        <f t="shared" si="11"/>
        <v>12</v>
      </c>
      <c r="AB194" s="18">
        <f t="shared" si="12"/>
        <v>6.8415051311288486E-3</v>
      </c>
      <c r="AC194" s="18"/>
    </row>
    <row r="195" spans="1:29">
      <c r="A195" s="5">
        <v>190</v>
      </c>
      <c r="B195" s="2" t="s">
        <v>314</v>
      </c>
      <c r="C195" s="2" t="s">
        <v>315</v>
      </c>
      <c r="D195" s="5">
        <v>37</v>
      </c>
      <c r="E195" s="5">
        <v>0</v>
      </c>
      <c r="F195" s="10">
        <v>2</v>
      </c>
      <c r="G195" s="5">
        <v>5</v>
      </c>
      <c r="H195" s="5">
        <v>2</v>
      </c>
      <c r="I195" s="5">
        <v>7</v>
      </c>
      <c r="J195" s="5">
        <v>2</v>
      </c>
      <c r="K195" s="18">
        <f t="shared" si="10"/>
        <v>18</v>
      </c>
      <c r="L195" s="18"/>
      <c r="M195" s="18"/>
      <c r="N195" s="18">
        <v>2655</v>
      </c>
      <c r="O195" s="18">
        <f t="shared" si="13"/>
        <v>6.7796610169491523E-3</v>
      </c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>
        <f t="shared" si="11"/>
        <v>18</v>
      </c>
      <c r="AB195" s="18">
        <f t="shared" si="12"/>
        <v>6.7796610169491523E-3</v>
      </c>
      <c r="AC195" s="18"/>
    </row>
    <row r="196" spans="1:29">
      <c r="A196" s="5">
        <v>191</v>
      </c>
      <c r="B196" s="2" t="s">
        <v>445</v>
      </c>
      <c r="C196" s="2" t="s">
        <v>446</v>
      </c>
      <c r="D196" s="5">
        <v>24</v>
      </c>
      <c r="E196" s="5">
        <v>0</v>
      </c>
      <c r="F196" s="10">
        <v>0</v>
      </c>
      <c r="G196" s="5">
        <v>2</v>
      </c>
      <c r="H196" s="5">
        <v>0</v>
      </c>
      <c r="I196" s="5">
        <v>3</v>
      </c>
      <c r="J196" s="5">
        <v>2</v>
      </c>
      <c r="K196" s="18">
        <f t="shared" si="10"/>
        <v>7</v>
      </c>
      <c r="L196" s="18"/>
      <c r="M196" s="18"/>
      <c r="N196" s="18">
        <v>1042</v>
      </c>
      <c r="O196" s="18">
        <f t="shared" si="13"/>
        <v>6.7178502879078695E-3</v>
      </c>
      <c r="P196" s="18"/>
      <c r="Q196" s="18">
        <v>6</v>
      </c>
      <c r="R196" s="18"/>
      <c r="S196" s="18">
        <v>8</v>
      </c>
      <c r="T196" s="18"/>
      <c r="U196" s="18"/>
      <c r="V196" s="18"/>
      <c r="W196" s="18"/>
      <c r="X196" s="18"/>
      <c r="Y196" s="18"/>
      <c r="Z196" s="18"/>
      <c r="AA196" s="18">
        <f t="shared" si="11"/>
        <v>21</v>
      </c>
      <c r="AB196" s="18">
        <f t="shared" si="12"/>
        <v>2.0153550863723609E-2</v>
      </c>
      <c r="AC196" s="18"/>
    </row>
    <row r="197" spans="1:29">
      <c r="A197" s="5">
        <v>192</v>
      </c>
      <c r="B197" s="2" t="s">
        <v>151</v>
      </c>
      <c r="C197" s="2" t="s">
        <v>152</v>
      </c>
      <c r="D197" s="5">
        <v>88</v>
      </c>
      <c r="E197" s="5">
        <v>0</v>
      </c>
      <c r="F197" s="10">
        <v>1</v>
      </c>
      <c r="G197" s="5">
        <v>5</v>
      </c>
      <c r="H197" s="5">
        <v>9</v>
      </c>
      <c r="I197" s="5">
        <v>5</v>
      </c>
      <c r="J197" s="5">
        <v>11</v>
      </c>
      <c r="K197" s="18">
        <f t="shared" ref="K197:K260" si="14">SUM(E197:J197)</f>
        <v>31</v>
      </c>
      <c r="L197" s="18"/>
      <c r="M197" s="18"/>
      <c r="N197" s="18">
        <v>4617</v>
      </c>
      <c r="O197" s="19">
        <f t="shared" si="13"/>
        <v>6.7143166558371239E-3</v>
      </c>
      <c r="P197" s="18"/>
      <c r="Q197" s="18"/>
      <c r="R197" s="18"/>
      <c r="S197" s="18"/>
      <c r="T197" s="18"/>
      <c r="U197" s="18"/>
      <c r="V197" s="18"/>
      <c r="W197" s="18"/>
      <c r="X197" s="18"/>
      <c r="Y197" s="18">
        <v>14</v>
      </c>
      <c r="Z197" s="18"/>
      <c r="AA197" s="18">
        <f t="shared" si="11"/>
        <v>45</v>
      </c>
      <c r="AB197" s="18">
        <f t="shared" si="12"/>
        <v>9.7465886939571145E-3</v>
      </c>
      <c r="AC197" s="18"/>
    </row>
    <row r="198" spans="1:29">
      <c r="A198" s="5">
        <v>193</v>
      </c>
      <c r="B198" s="2" t="s">
        <v>138</v>
      </c>
      <c r="C198" s="2" t="s">
        <v>139</v>
      </c>
      <c r="D198" s="5">
        <v>99</v>
      </c>
      <c r="E198" s="5">
        <v>0</v>
      </c>
      <c r="F198" s="10">
        <v>0</v>
      </c>
      <c r="G198" s="5">
        <v>2</v>
      </c>
      <c r="H198" s="5">
        <v>2</v>
      </c>
      <c r="I198" s="5">
        <v>5</v>
      </c>
      <c r="J198" s="5">
        <v>1</v>
      </c>
      <c r="K198" s="18">
        <f t="shared" si="14"/>
        <v>10</v>
      </c>
      <c r="L198" s="18"/>
      <c r="M198" s="18"/>
      <c r="N198" s="18">
        <v>1493</v>
      </c>
      <c r="O198" s="19">
        <f t="shared" si="13"/>
        <v>6.6979236436704621E-3</v>
      </c>
      <c r="P198" s="18"/>
      <c r="Q198" s="18"/>
      <c r="R198" s="18"/>
      <c r="S198" s="18"/>
      <c r="T198" s="18"/>
      <c r="U198" s="18"/>
      <c r="V198" s="18">
        <v>14</v>
      </c>
      <c r="W198" s="18"/>
      <c r="X198" s="18"/>
      <c r="Y198" s="18"/>
      <c r="Z198" s="18"/>
      <c r="AA198" s="18">
        <f t="shared" si="11"/>
        <v>24</v>
      </c>
      <c r="AB198" s="18">
        <f t="shared" si="12"/>
        <v>1.6075016744809108E-2</v>
      </c>
      <c r="AC198" s="18"/>
    </row>
    <row r="199" spans="1:29">
      <c r="A199" s="5">
        <v>194</v>
      </c>
      <c r="B199" s="2" t="s">
        <v>145</v>
      </c>
      <c r="C199" s="2" t="s">
        <v>146</v>
      </c>
      <c r="D199" s="5">
        <v>94</v>
      </c>
      <c r="E199" s="5">
        <v>0</v>
      </c>
      <c r="F199" s="10">
        <v>3</v>
      </c>
      <c r="G199" s="5">
        <v>5</v>
      </c>
      <c r="H199" s="5">
        <v>3</v>
      </c>
      <c r="I199" s="5">
        <v>13</v>
      </c>
      <c r="J199" s="5">
        <v>4</v>
      </c>
      <c r="K199" s="18">
        <f t="shared" si="14"/>
        <v>28</v>
      </c>
      <c r="L199" s="18"/>
      <c r="M199" s="18"/>
      <c r="N199" s="18">
        <v>4265</v>
      </c>
      <c r="O199" s="19">
        <f t="shared" si="13"/>
        <v>6.5650644783118405E-3</v>
      </c>
      <c r="P199" s="18"/>
      <c r="Q199" s="18">
        <v>14</v>
      </c>
      <c r="R199" s="18">
        <v>4</v>
      </c>
      <c r="S199" s="18"/>
      <c r="T199" s="18"/>
      <c r="U199" s="18"/>
      <c r="V199" s="18"/>
      <c r="W199" s="18"/>
      <c r="X199" s="18"/>
      <c r="Y199" s="18"/>
      <c r="Z199" s="18"/>
      <c r="AA199" s="18">
        <f t="shared" ref="AA199:AA262" si="15">K199+SUM(P199:Z199)</f>
        <v>46</v>
      </c>
      <c r="AB199" s="18">
        <f t="shared" si="12"/>
        <v>1.078546307151231E-2</v>
      </c>
      <c r="AC199" s="18"/>
    </row>
    <row r="200" spans="1:29">
      <c r="A200" s="5">
        <v>195</v>
      </c>
      <c r="B200" s="2" t="s">
        <v>463</v>
      </c>
      <c r="C200" s="2" t="s">
        <v>464</v>
      </c>
      <c r="D200" s="5">
        <v>23</v>
      </c>
      <c r="E200" s="5">
        <v>0</v>
      </c>
      <c r="F200" s="10">
        <v>0</v>
      </c>
      <c r="G200" s="5">
        <v>0</v>
      </c>
      <c r="H200" s="5">
        <v>2</v>
      </c>
      <c r="I200" s="5">
        <v>1</v>
      </c>
      <c r="J200" s="5">
        <v>2</v>
      </c>
      <c r="K200" s="18">
        <f t="shared" si="14"/>
        <v>5</v>
      </c>
      <c r="L200" s="18"/>
      <c r="M200" s="18"/>
      <c r="N200" s="18">
        <v>781</v>
      </c>
      <c r="O200" s="18">
        <f t="shared" si="13"/>
        <v>6.4020486555697821E-3</v>
      </c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>
        <f t="shared" si="15"/>
        <v>5</v>
      </c>
      <c r="AB200" s="18">
        <f t="shared" si="12"/>
        <v>6.4020486555697821E-3</v>
      </c>
      <c r="AC200" s="18"/>
    </row>
    <row r="201" spans="1:29">
      <c r="A201" s="5">
        <v>196</v>
      </c>
      <c r="B201" s="2" t="s">
        <v>560</v>
      </c>
      <c r="C201" s="2" t="s">
        <v>561</v>
      </c>
      <c r="D201" s="5">
        <v>17</v>
      </c>
      <c r="E201" s="5">
        <v>0</v>
      </c>
      <c r="F201" s="10">
        <v>1</v>
      </c>
      <c r="G201" s="5">
        <v>3</v>
      </c>
      <c r="H201" s="5">
        <v>1</v>
      </c>
      <c r="I201" s="5">
        <v>3</v>
      </c>
      <c r="J201" s="5">
        <v>5</v>
      </c>
      <c r="K201" s="18">
        <f t="shared" si="14"/>
        <v>13</v>
      </c>
      <c r="L201" s="18"/>
      <c r="M201" s="18"/>
      <c r="N201" s="18">
        <v>2036</v>
      </c>
      <c r="O201" s="18">
        <f t="shared" si="13"/>
        <v>6.3850687622789785E-3</v>
      </c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>
        <f t="shared" si="15"/>
        <v>13</v>
      </c>
      <c r="AB201" s="18">
        <f t="shared" ref="AB201:AB264" si="16">AA201/N201</f>
        <v>6.3850687622789785E-3</v>
      </c>
      <c r="AC201" s="18"/>
    </row>
    <row r="202" spans="1:29">
      <c r="A202" s="5">
        <v>197</v>
      </c>
      <c r="B202" s="2" t="s">
        <v>192</v>
      </c>
      <c r="C202" s="2" t="s">
        <v>193</v>
      </c>
      <c r="D202" s="5">
        <v>68</v>
      </c>
      <c r="E202" s="5">
        <v>0</v>
      </c>
      <c r="F202" s="10">
        <v>1</v>
      </c>
      <c r="G202" s="5">
        <v>6</v>
      </c>
      <c r="H202" s="5">
        <v>6</v>
      </c>
      <c r="I202" s="5">
        <v>8</v>
      </c>
      <c r="J202" s="5">
        <v>3</v>
      </c>
      <c r="K202" s="18">
        <f t="shared" si="14"/>
        <v>24</v>
      </c>
      <c r="L202" s="18"/>
      <c r="M202" s="18"/>
      <c r="N202" s="18">
        <v>3764</v>
      </c>
      <c r="O202" s="19">
        <f t="shared" si="13"/>
        <v>6.376195536663124E-3</v>
      </c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>
        <f t="shared" si="15"/>
        <v>24</v>
      </c>
      <c r="AB202" s="18">
        <f t="shared" si="16"/>
        <v>6.376195536663124E-3</v>
      </c>
      <c r="AC202" s="18"/>
    </row>
    <row r="203" spans="1:29">
      <c r="A203" s="5">
        <v>198</v>
      </c>
      <c r="B203" s="2" t="s">
        <v>250</v>
      </c>
      <c r="C203" s="2" t="s">
        <v>251</v>
      </c>
      <c r="D203" s="5">
        <v>49</v>
      </c>
      <c r="E203" s="5">
        <v>0</v>
      </c>
      <c r="F203" s="10">
        <v>4</v>
      </c>
      <c r="G203" s="5">
        <v>7</v>
      </c>
      <c r="H203" s="5">
        <v>12</v>
      </c>
      <c r="I203" s="5">
        <v>10</v>
      </c>
      <c r="J203" s="5">
        <v>11</v>
      </c>
      <c r="K203" s="18">
        <f t="shared" si="14"/>
        <v>44</v>
      </c>
      <c r="L203" s="18"/>
      <c r="M203" s="18"/>
      <c r="N203" s="18">
        <v>6902</v>
      </c>
      <c r="O203" s="18">
        <f t="shared" si="13"/>
        <v>6.3749637786148939E-3</v>
      </c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>
        <f t="shared" si="15"/>
        <v>44</v>
      </c>
      <c r="AB203" s="18">
        <f t="shared" si="16"/>
        <v>6.3749637786148939E-3</v>
      </c>
      <c r="AC203" s="18"/>
    </row>
    <row r="204" spans="1:29">
      <c r="A204" s="5">
        <v>199</v>
      </c>
      <c r="B204" s="2" t="s">
        <v>234</v>
      </c>
      <c r="C204" s="2" t="s">
        <v>235</v>
      </c>
      <c r="D204" s="5">
        <v>53</v>
      </c>
      <c r="E204" s="5">
        <v>1</v>
      </c>
      <c r="F204" s="10">
        <v>4</v>
      </c>
      <c r="G204" s="5">
        <v>1</v>
      </c>
      <c r="H204" s="5">
        <v>0</v>
      </c>
      <c r="I204" s="5">
        <v>6</v>
      </c>
      <c r="J204" s="5">
        <v>2</v>
      </c>
      <c r="K204" s="18">
        <f t="shared" si="14"/>
        <v>14</v>
      </c>
      <c r="L204" s="18"/>
      <c r="M204" s="18"/>
      <c r="N204" s="18">
        <v>2235</v>
      </c>
      <c r="O204" s="18">
        <f t="shared" si="13"/>
        <v>6.2639821029082778E-3</v>
      </c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>
        <f t="shared" si="15"/>
        <v>14</v>
      </c>
      <c r="AB204" s="18">
        <f t="shared" si="16"/>
        <v>6.2639821029082778E-3</v>
      </c>
      <c r="AC204" s="18"/>
    </row>
    <row r="205" spans="1:29">
      <c r="A205" s="5">
        <v>200</v>
      </c>
      <c r="B205" s="2" t="s">
        <v>185</v>
      </c>
      <c r="C205" s="2" t="s">
        <v>186</v>
      </c>
      <c r="D205" s="5">
        <v>71</v>
      </c>
      <c r="E205" s="5">
        <v>1</v>
      </c>
      <c r="F205" s="10">
        <v>3</v>
      </c>
      <c r="G205" s="5">
        <v>5</v>
      </c>
      <c r="H205" s="5">
        <v>11</v>
      </c>
      <c r="I205" s="5">
        <v>9</v>
      </c>
      <c r="J205" s="5">
        <v>21</v>
      </c>
      <c r="K205" s="18">
        <f t="shared" si="14"/>
        <v>50</v>
      </c>
      <c r="L205" s="18"/>
      <c r="M205" s="18"/>
      <c r="N205" s="18">
        <v>8035</v>
      </c>
      <c r="O205" s="19">
        <f t="shared" si="13"/>
        <v>6.222775357809583E-3</v>
      </c>
      <c r="P205" s="18"/>
      <c r="Q205" s="18"/>
      <c r="R205" s="18">
        <v>16</v>
      </c>
      <c r="S205" s="18"/>
      <c r="T205" s="18"/>
      <c r="U205" s="18"/>
      <c r="V205" s="18"/>
      <c r="W205" s="18"/>
      <c r="X205" s="18"/>
      <c r="Y205" s="18"/>
      <c r="Z205" s="18">
        <v>19</v>
      </c>
      <c r="AA205" s="18">
        <f t="shared" si="15"/>
        <v>85</v>
      </c>
      <c r="AB205" s="18">
        <f t="shared" si="16"/>
        <v>1.0578718108276292E-2</v>
      </c>
      <c r="AC205" s="18"/>
    </row>
    <row r="206" spans="1:29">
      <c r="A206" s="5">
        <v>201</v>
      </c>
      <c r="B206" s="2" t="s">
        <v>555</v>
      </c>
      <c r="C206" s="2" t="s">
        <v>556</v>
      </c>
      <c r="D206" s="5">
        <v>17</v>
      </c>
      <c r="E206" s="5">
        <v>1</v>
      </c>
      <c r="F206" s="10">
        <v>1</v>
      </c>
      <c r="G206" s="5">
        <v>6</v>
      </c>
      <c r="H206" s="5">
        <v>1</v>
      </c>
      <c r="I206" s="5">
        <v>1</v>
      </c>
      <c r="J206" s="5">
        <v>2</v>
      </c>
      <c r="K206" s="18">
        <f t="shared" si="14"/>
        <v>12</v>
      </c>
      <c r="L206" s="18"/>
      <c r="M206" s="18"/>
      <c r="N206" s="18">
        <v>1950</v>
      </c>
      <c r="O206" s="18">
        <f t="shared" si="13"/>
        <v>6.1538461538461538E-3</v>
      </c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>
        <f t="shared" si="15"/>
        <v>12</v>
      </c>
      <c r="AB206" s="18">
        <f t="shared" si="16"/>
        <v>6.1538461538461538E-3</v>
      </c>
      <c r="AC206" s="18"/>
    </row>
    <row r="207" spans="1:29">
      <c r="A207" s="5">
        <v>202</v>
      </c>
      <c r="B207" s="2" t="s">
        <v>308</v>
      </c>
      <c r="C207" s="2" t="s">
        <v>309</v>
      </c>
      <c r="D207" s="5">
        <v>37</v>
      </c>
      <c r="E207" s="5">
        <v>0</v>
      </c>
      <c r="F207" s="10">
        <v>0</v>
      </c>
      <c r="G207" s="5">
        <v>1</v>
      </c>
      <c r="H207" s="5">
        <v>3</v>
      </c>
      <c r="I207" s="5">
        <v>4</v>
      </c>
      <c r="J207" s="5">
        <v>8</v>
      </c>
      <c r="K207" s="18">
        <f t="shared" si="14"/>
        <v>16</v>
      </c>
      <c r="L207" s="18"/>
      <c r="M207" s="18"/>
      <c r="N207" s="18">
        <v>2602</v>
      </c>
      <c r="O207" s="18">
        <f t="shared" si="13"/>
        <v>6.1491160645657187E-3</v>
      </c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>
        <f t="shared" si="15"/>
        <v>16</v>
      </c>
      <c r="AB207" s="18">
        <f t="shared" si="16"/>
        <v>6.1491160645657187E-3</v>
      </c>
      <c r="AC207" s="18"/>
    </row>
    <row r="208" spans="1:29">
      <c r="A208" s="5">
        <v>203</v>
      </c>
      <c r="B208" s="2" t="s">
        <v>459</v>
      </c>
      <c r="C208" s="2" t="s">
        <v>460</v>
      </c>
      <c r="D208" s="5">
        <v>23</v>
      </c>
      <c r="E208" s="5">
        <v>1</v>
      </c>
      <c r="F208" s="10">
        <v>2</v>
      </c>
      <c r="G208" s="5">
        <v>2</v>
      </c>
      <c r="H208" s="5">
        <v>4</v>
      </c>
      <c r="I208" s="5">
        <v>1</v>
      </c>
      <c r="J208" s="5">
        <v>1</v>
      </c>
      <c r="K208" s="18">
        <f t="shared" si="14"/>
        <v>11</v>
      </c>
      <c r="L208" s="18"/>
      <c r="M208" s="18"/>
      <c r="N208" s="18">
        <v>1810</v>
      </c>
      <c r="O208" s="18">
        <f t="shared" si="13"/>
        <v>6.0773480662983425E-3</v>
      </c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>
        <f t="shared" si="15"/>
        <v>11</v>
      </c>
      <c r="AB208" s="18">
        <f t="shared" si="16"/>
        <v>6.0773480662983425E-3</v>
      </c>
      <c r="AC208" s="18"/>
    </row>
    <row r="209" spans="1:29">
      <c r="A209" s="5">
        <v>204</v>
      </c>
      <c r="B209" s="2" t="s">
        <v>11</v>
      </c>
      <c r="C209" s="2" t="s">
        <v>582</v>
      </c>
      <c r="D209" s="5">
        <v>17</v>
      </c>
      <c r="E209" s="5">
        <v>0</v>
      </c>
      <c r="F209" s="10">
        <v>0</v>
      </c>
      <c r="G209" s="5">
        <v>0</v>
      </c>
      <c r="H209" s="5">
        <v>1</v>
      </c>
      <c r="I209" s="5">
        <v>0</v>
      </c>
      <c r="J209" s="5">
        <v>0</v>
      </c>
      <c r="K209" s="18">
        <f t="shared" si="14"/>
        <v>1</v>
      </c>
      <c r="L209" s="18"/>
      <c r="M209" s="18"/>
      <c r="N209" s="18">
        <v>166</v>
      </c>
      <c r="O209" s="18">
        <f t="shared" si="13"/>
        <v>6.024096385542169E-3</v>
      </c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>
        <f t="shared" si="15"/>
        <v>1</v>
      </c>
      <c r="AB209" s="18">
        <f t="shared" si="16"/>
        <v>6.024096385542169E-3</v>
      </c>
      <c r="AC209" s="18"/>
    </row>
    <row r="210" spans="1:29">
      <c r="A210" s="5">
        <v>205</v>
      </c>
      <c r="B210" s="2" t="s">
        <v>410</v>
      </c>
      <c r="C210" s="2" t="s">
        <v>411</v>
      </c>
      <c r="D210" s="5">
        <v>26</v>
      </c>
      <c r="E210" s="5">
        <v>1</v>
      </c>
      <c r="F210" s="10">
        <v>0</v>
      </c>
      <c r="G210" s="5">
        <v>3</v>
      </c>
      <c r="H210" s="5">
        <v>0</v>
      </c>
      <c r="I210" s="5">
        <v>4</v>
      </c>
      <c r="J210" s="5">
        <v>0</v>
      </c>
      <c r="K210" s="18">
        <f t="shared" si="14"/>
        <v>8</v>
      </c>
      <c r="L210" s="18"/>
      <c r="M210" s="18"/>
      <c r="N210" s="18">
        <v>1374</v>
      </c>
      <c r="O210" s="18">
        <f t="shared" si="13"/>
        <v>5.822416302765648E-3</v>
      </c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>
        <f t="shared" si="15"/>
        <v>8</v>
      </c>
      <c r="AB210" s="18">
        <f t="shared" si="16"/>
        <v>5.822416302765648E-3</v>
      </c>
      <c r="AC210" s="18"/>
    </row>
    <row r="211" spans="1:29">
      <c r="A211" s="5">
        <v>206</v>
      </c>
      <c r="B211" s="2" t="s">
        <v>417</v>
      </c>
      <c r="C211" s="2" t="s">
        <v>418</v>
      </c>
      <c r="D211" s="5">
        <v>26</v>
      </c>
      <c r="E211" s="5">
        <v>0</v>
      </c>
      <c r="F211" s="10">
        <v>0</v>
      </c>
      <c r="G211" s="5">
        <v>1</v>
      </c>
      <c r="H211" s="5">
        <v>0</v>
      </c>
      <c r="I211" s="5">
        <v>2</v>
      </c>
      <c r="J211" s="5">
        <v>0</v>
      </c>
      <c r="K211" s="18">
        <f t="shared" si="14"/>
        <v>3</v>
      </c>
      <c r="L211" s="18"/>
      <c r="M211" s="18"/>
      <c r="N211" s="18">
        <v>527</v>
      </c>
      <c r="O211" s="18">
        <f t="shared" ref="O211:O274" si="17">K211/N211</f>
        <v>5.6925996204933585E-3</v>
      </c>
      <c r="P211" s="18"/>
      <c r="Q211" s="18"/>
      <c r="R211" s="18"/>
      <c r="S211" s="18"/>
      <c r="T211" s="18"/>
      <c r="U211" s="18"/>
      <c r="V211" s="18">
        <v>4</v>
      </c>
      <c r="W211" s="18"/>
      <c r="X211" s="18"/>
      <c r="Y211" s="18"/>
      <c r="Z211" s="18">
        <v>0</v>
      </c>
      <c r="AA211" s="18">
        <f t="shared" si="15"/>
        <v>7</v>
      </c>
      <c r="AB211" s="18">
        <f t="shared" si="16"/>
        <v>1.3282732447817837E-2</v>
      </c>
      <c r="AC211" s="18"/>
    </row>
    <row r="212" spans="1:29">
      <c r="A212" s="5">
        <v>207</v>
      </c>
      <c r="B212" s="2" t="s">
        <v>414</v>
      </c>
      <c r="C212" s="2" t="s">
        <v>415</v>
      </c>
      <c r="D212" s="5">
        <v>26</v>
      </c>
      <c r="E212" s="5">
        <v>0</v>
      </c>
      <c r="F212" s="10">
        <v>1</v>
      </c>
      <c r="G212" s="5">
        <v>0</v>
      </c>
      <c r="H212" s="5">
        <v>2</v>
      </c>
      <c r="I212" s="5">
        <v>0</v>
      </c>
      <c r="J212" s="5">
        <v>1</v>
      </c>
      <c r="K212" s="18">
        <f t="shared" si="14"/>
        <v>4</v>
      </c>
      <c r="L212" s="18"/>
      <c r="M212" s="18"/>
      <c r="N212" s="18">
        <v>715</v>
      </c>
      <c r="O212" s="18">
        <f t="shared" si="17"/>
        <v>5.5944055944055944E-3</v>
      </c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>
        <f t="shared" si="15"/>
        <v>4</v>
      </c>
      <c r="AB212" s="18">
        <f t="shared" si="16"/>
        <v>5.5944055944055944E-3</v>
      </c>
      <c r="AC212" s="18"/>
    </row>
    <row r="213" spans="1:29">
      <c r="A213" s="5">
        <v>208</v>
      </c>
      <c r="B213" s="2" t="s">
        <v>558</v>
      </c>
      <c r="C213" s="2" t="s">
        <v>614</v>
      </c>
      <c r="D213" s="5">
        <v>15</v>
      </c>
      <c r="E213" s="5">
        <v>1</v>
      </c>
      <c r="F213" s="10">
        <v>0</v>
      </c>
      <c r="G213" s="5">
        <v>3</v>
      </c>
      <c r="H213" s="5">
        <v>2</v>
      </c>
      <c r="I213" s="5">
        <v>2</v>
      </c>
      <c r="J213" s="5">
        <v>1</v>
      </c>
      <c r="K213" s="18">
        <f t="shared" si="14"/>
        <v>9</v>
      </c>
      <c r="L213" s="18"/>
      <c r="M213" s="18"/>
      <c r="N213" s="18">
        <v>1624</v>
      </c>
      <c r="O213" s="18">
        <f t="shared" si="17"/>
        <v>5.5418719211822662E-3</v>
      </c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>
        <f t="shared" si="15"/>
        <v>9</v>
      </c>
      <c r="AB213" s="18">
        <f t="shared" si="16"/>
        <v>5.5418719211822662E-3</v>
      </c>
      <c r="AC213" s="18"/>
    </row>
    <row r="214" spans="1:29">
      <c r="A214" s="5">
        <v>209</v>
      </c>
      <c r="B214" s="2" t="s">
        <v>604</v>
      </c>
      <c r="C214" s="2" t="s">
        <v>605</v>
      </c>
      <c r="D214" s="5">
        <v>16</v>
      </c>
      <c r="E214" s="5">
        <v>1</v>
      </c>
      <c r="F214" s="10">
        <v>1</v>
      </c>
      <c r="G214" s="5">
        <v>1</v>
      </c>
      <c r="H214" s="5">
        <v>1</v>
      </c>
      <c r="I214" s="5">
        <v>4</v>
      </c>
      <c r="J214" s="5">
        <v>2</v>
      </c>
      <c r="K214" s="18">
        <f t="shared" si="14"/>
        <v>10</v>
      </c>
      <c r="L214" s="18"/>
      <c r="M214" s="18"/>
      <c r="N214" s="18">
        <v>1806</v>
      </c>
      <c r="O214" s="18">
        <f t="shared" si="17"/>
        <v>5.5370985603543747E-3</v>
      </c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>
        <f t="shared" si="15"/>
        <v>10</v>
      </c>
      <c r="AB214" s="18">
        <f t="shared" si="16"/>
        <v>5.5370985603543747E-3</v>
      </c>
      <c r="AC214" s="18"/>
    </row>
    <row r="215" spans="1:29">
      <c r="A215" s="5">
        <v>210</v>
      </c>
      <c r="B215" s="2" t="s">
        <v>183</v>
      </c>
      <c r="C215" s="2" t="s">
        <v>184</v>
      </c>
      <c r="D215" s="5">
        <v>73</v>
      </c>
      <c r="E215" s="5">
        <v>1</v>
      </c>
      <c r="F215" s="10">
        <v>3</v>
      </c>
      <c r="G215" s="5">
        <v>7</v>
      </c>
      <c r="H215" s="5">
        <v>2</v>
      </c>
      <c r="I215" s="5">
        <v>5</v>
      </c>
      <c r="J215" s="5">
        <v>2</v>
      </c>
      <c r="K215" s="18">
        <f t="shared" si="14"/>
        <v>20</v>
      </c>
      <c r="L215" s="18"/>
      <c r="M215" s="18"/>
      <c r="N215" s="18">
        <v>3640</v>
      </c>
      <c r="O215" s="19">
        <f t="shared" si="17"/>
        <v>5.4945054945054949E-3</v>
      </c>
      <c r="P215" s="18"/>
      <c r="Q215" s="18"/>
      <c r="R215" s="18">
        <v>7</v>
      </c>
      <c r="S215" s="18"/>
      <c r="T215" s="18"/>
      <c r="U215" s="18"/>
      <c r="V215" s="18"/>
      <c r="W215" s="18"/>
      <c r="X215" s="18"/>
      <c r="Y215" s="18"/>
      <c r="Z215" s="18"/>
      <c r="AA215" s="18">
        <f t="shared" si="15"/>
        <v>27</v>
      </c>
      <c r="AB215" s="18">
        <f t="shared" si="16"/>
        <v>7.4175824175824173E-3</v>
      </c>
      <c r="AC215" s="18"/>
    </row>
    <row r="216" spans="1:29">
      <c r="A216" s="5">
        <v>211</v>
      </c>
      <c r="B216" s="2" t="s">
        <v>204</v>
      </c>
      <c r="C216" s="2" t="s">
        <v>205</v>
      </c>
      <c r="D216" s="5">
        <v>64</v>
      </c>
      <c r="E216" s="5">
        <v>0</v>
      </c>
      <c r="F216" s="10">
        <v>1</v>
      </c>
      <c r="G216" s="5">
        <v>4</v>
      </c>
      <c r="H216" s="5">
        <v>0</v>
      </c>
      <c r="I216" s="5">
        <v>3</v>
      </c>
      <c r="J216" s="5">
        <v>5</v>
      </c>
      <c r="K216" s="18">
        <f t="shared" si="14"/>
        <v>13</v>
      </c>
      <c r="L216" s="18"/>
      <c r="M216" s="18"/>
      <c r="N216" s="18">
        <v>2474</v>
      </c>
      <c r="O216" s="19">
        <f t="shared" si="17"/>
        <v>5.2546483427647539E-3</v>
      </c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>
        <f t="shared" si="15"/>
        <v>13</v>
      </c>
      <c r="AB216" s="18">
        <f t="shared" si="16"/>
        <v>5.2546483427647539E-3</v>
      </c>
      <c r="AC216" s="18"/>
    </row>
    <row r="217" spans="1:29">
      <c r="A217" s="5">
        <v>212</v>
      </c>
      <c r="B217" s="2" t="s">
        <v>570</v>
      </c>
      <c r="C217" s="2" t="s">
        <v>571</v>
      </c>
      <c r="D217" s="5">
        <v>17</v>
      </c>
      <c r="E217" s="5">
        <v>0</v>
      </c>
      <c r="F217" s="10">
        <v>0</v>
      </c>
      <c r="G217" s="5">
        <v>0</v>
      </c>
      <c r="H217" s="5">
        <v>1</v>
      </c>
      <c r="I217" s="5">
        <v>3</v>
      </c>
      <c r="J217" s="5">
        <v>2</v>
      </c>
      <c r="K217" s="18">
        <f t="shared" si="14"/>
        <v>6</v>
      </c>
      <c r="L217" s="18"/>
      <c r="M217" s="18"/>
      <c r="N217" s="18">
        <v>1142</v>
      </c>
      <c r="O217" s="18">
        <f t="shared" si="17"/>
        <v>5.2539404553415062E-3</v>
      </c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>
        <f t="shared" si="15"/>
        <v>6</v>
      </c>
      <c r="AB217" s="18">
        <f t="shared" si="16"/>
        <v>5.2539404553415062E-3</v>
      </c>
      <c r="AC217" s="18"/>
    </row>
    <row r="218" spans="1:29">
      <c r="A218" s="5">
        <v>213</v>
      </c>
      <c r="B218" s="2" t="s">
        <v>420</v>
      </c>
      <c r="C218" s="2" t="s">
        <v>421</v>
      </c>
      <c r="D218" s="5">
        <v>25</v>
      </c>
      <c r="E218" s="5">
        <v>0</v>
      </c>
      <c r="F218" s="10">
        <v>0</v>
      </c>
      <c r="G218" s="5">
        <v>0</v>
      </c>
      <c r="H218" s="5">
        <v>1</v>
      </c>
      <c r="I218" s="5">
        <v>1</v>
      </c>
      <c r="J218" s="5">
        <v>4</v>
      </c>
      <c r="K218" s="18">
        <f t="shared" si="14"/>
        <v>6</v>
      </c>
      <c r="L218" s="18"/>
      <c r="M218" s="18"/>
      <c r="N218" s="18">
        <v>1143</v>
      </c>
      <c r="O218" s="18">
        <f t="shared" si="17"/>
        <v>5.2493438320209973E-3</v>
      </c>
      <c r="P218" s="18"/>
      <c r="Q218" s="18">
        <v>6</v>
      </c>
      <c r="R218" s="18"/>
      <c r="S218" s="18"/>
      <c r="T218" s="18"/>
      <c r="U218" s="18"/>
      <c r="V218" s="18"/>
      <c r="W218" s="18"/>
      <c r="X218" s="18"/>
      <c r="Y218" s="18"/>
      <c r="Z218" s="18"/>
      <c r="AA218" s="18">
        <f t="shared" si="15"/>
        <v>12</v>
      </c>
      <c r="AB218" s="18">
        <f t="shared" si="16"/>
        <v>1.0498687664041995E-2</v>
      </c>
      <c r="AC218" s="18"/>
    </row>
    <row r="219" spans="1:29">
      <c r="A219" s="5">
        <v>214</v>
      </c>
      <c r="B219" s="2" t="s">
        <v>200</v>
      </c>
      <c r="C219" s="2" t="s">
        <v>201</v>
      </c>
      <c r="D219" s="5">
        <v>65</v>
      </c>
      <c r="E219" s="5">
        <v>0</v>
      </c>
      <c r="F219" s="10">
        <v>0</v>
      </c>
      <c r="G219" s="5">
        <v>6</v>
      </c>
      <c r="H219" s="5">
        <v>2</v>
      </c>
      <c r="I219" s="5">
        <v>0</v>
      </c>
      <c r="J219" s="5">
        <v>2</v>
      </c>
      <c r="K219" s="18">
        <f t="shared" si="14"/>
        <v>10</v>
      </c>
      <c r="L219" s="18"/>
      <c r="M219" s="18"/>
      <c r="N219" s="18">
        <v>1945</v>
      </c>
      <c r="O219" s="19">
        <f t="shared" si="17"/>
        <v>5.1413881748071976E-3</v>
      </c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>
        <f t="shared" si="15"/>
        <v>10</v>
      </c>
      <c r="AB219" s="18">
        <f t="shared" si="16"/>
        <v>5.1413881748071976E-3</v>
      </c>
      <c r="AC219" s="18"/>
    </row>
    <row r="220" spans="1:29">
      <c r="A220" s="5">
        <v>215</v>
      </c>
      <c r="B220" s="2" t="s">
        <v>11</v>
      </c>
      <c r="C220" s="2" t="s">
        <v>342</v>
      </c>
      <c r="D220" s="5">
        <v>33</v>
      </c>
      <c r="E220" s="5">
        <v>0</v>
      </c>
      <c r="F220" s="10">
        <v>0</v>
      </c>
      <c r="G220" s="5">
        <v>7</v>
      </c>
      <c r="H220" s="5">
        <v>7</v>
      </c>
      <c r="I220" s="5">
        <v>5</v>
      </c>
      <c r="J220" s="5">
        <v>1</v>
      </c>
      <c r="K220" s="18">
        <f t="shared" si="14"/>
        <v>20</v>
      </c>
      <c r="L220" s="18"/>
      <c r="M220" s="18"/>
      <c r="N220" s="18">
        <v>3909</v>
      </c>
      <c r="O220" s="18">
        <f t="shared" si="17"/>
        <v>5.1163980557687389E-3</v>
      </c>
      <c r="P220" s="18"/>
      <c r="Q220" s="18"/>
      <c r="R220" s="18">
        <v>15</v>
      </c>
      <c r="S220" s="18"/>
      <c r="T220" s="18"/>
      <c r="U220" s="18"/>
      <c r="V220" s="18"/>
      <c r="W220" s="18"/>
      <c r="X220" s="18"/>
      <c r="Y220" s="18">
        <v>17</v>
      </c>
      <c r="Z220" s="18"/>
      <c r="AA220" s="18">
        <f t="shared" si="15"/>
        <v>52</v>
      </c>
      <c r="AB220" s="18">
        <f t="shared" si="16"/>
        <v>1.3302634944998721E-2</v>
      </c>
      <c r="AC220" s="18"/>
    </row>
    <row r="221" spans="1:29">
      <c r="A221" s="5">
        <v>216</v>
      </c>
      <c r="B221" s="2" t="s">
        <v>244</v>
      </c>
      <c r="C221" s="2" t="s">
        <v>245</v>
      </c>
      <c r="D221" s="5">
        <v>51</v>
      </c>
      <c r="E221" s="5">
        <v>0</v>
      </c>
      <c r="F221" s="10">
        <v>1</v>
      </c>
      <c r="G221" s="5">
        <v>1</v>
      </c>
      <c r="H221" s="5">
        <v>0</v>
      </c>
      <c r="I221" s="5">
        <v>1</v>
      </c>
      <c r="J221" s="5">
        <v>1</v>
      </c>
      <c r="K221" s="18">
        <f t="shared" si="14"/>
        <v>4</v>
      </c>
      <c r="L221" s="18"/>
      <c r="M221" s="18"/>
      <c r="N221" s="18">
        <v>808</v>
      </c>
      <c r="O221" s="18">
        <f t="shared" si="17"/>
        <v>4.9504950495049506E-3</v>
      </c>
      <c r="P221" s="18"/>
      <c r="Q221" s="18">
        <v>8</v>
      </c>
      <c r="R221" s="18">
        <v>5</v>
      </c>
      <c r="S221" s="18"/>
      <c r="T221" s="18"/>
      <c r="U221" s="18"/>
      <c r="V221" s="18"/>
      <c r="W221" s="18"/>
      <c r="X221" s="18"/>
      <c r="Y221" s="18"/>
      <c r="Z221" s="18"/>
      <c r="AA221" s="18">
        <f t="shared" si="15"/>
        <v>17</v>
      </c>
      <c r="AB221" s="18">
        <f t="shared" si="16"/>
        <v>2.1039603960396041E-2</v>
      </c>
      <c r="AC221" s="18"/>
    </row>
    <row r="222" spans="1:29">
      <c r="A222" s="5">
        <v>217</v>
      </c>
      <c r="B222" s="2" t="s">
        <v>482</v>
      </c>
      <c r="C222" s="2" t="s">
        <v>483</v>
      </c>
      <c r="D222" s="5">
        <v>21</v>
      </c>
      <c r="E222" s="5">
        <v>0</v>
      </c>
      <c r="F222" s="10">
        <v>2</v>
      </c>
      <c r="G222" s="5">
        <v>6</v>
      </c>
      <c r="H222" s="5">
        <v>4</v>
      </c>
      <c r="I222" s="5">
        <v>2</v>
      </c>
      <c r="J222" s="5">
        <v>0</v>
      </c>
      <c r="K222" s="18">
        <f t="shared" si="14"/>
        <v>14</v>
      </c>
      <c r="L222" s="18"/>
      <c r="M222" s="18"/>
      <c r="N222" s="18">
        <v>2909</v>
      </c>
      <c r="O222" s="18">
        <f t="shared" si="17"/>
        <v>4.8126503953248535E-3</v>
      </c>
      <c r="P222" s="18"/>
      <c r="Q222" s="18"/>
      <c r="R222" s="18">
        <v>6</v>
      </c>
      <c r="S222" s="18"/>
      <c r="T222" s="18"/>
      <c r="U222" s="18"/>
      <c r="V222" s="18"/>
      <c r="W222" s="18"/>
      <c r="X222" s="18"/>
      <c r="Y222" s="18"/>
      <c r="Z222" s="18"/>
      <c r="AA222" s="18">
        <f t="shared" si="15"/>
        <v>20</v>
      </c>
      <c r="AB222" s="18">
        <f t="shared" si="16"/>
        <v>6.8752148504640769E-3</v>
      </c>
      <c r="AC222" s="18"/>
    </row>
    <row r="223" spans="1:29">
      <c r="A223" s="5">
        <v>218</v>
      </c>
      <c r="B223" s="2" t="s">
        <v>316</v>
      </c>
      <c r="C223" s="2" t="s">
        <v>317</v>
      </c>
      <c r="D223" s="5">
        <v>36</v>
      </c>
      <c r="E223" s="5">
        <v>0</v>
      </c>
      <c r="F223" s="10">
        <v>0</v>
      </c>
      <c r="G223" s="5">
        <v>1</v>
      </c>
      <c r="H223" s="5">
        <v>2</v>
      </c>
      <c r="I223" s="5">
        <v>1</v>
      </c>
      <c r="J223" s="5">
        <v>4</v>
      </c>
      <c r="K223" s="18">
        <f t="shared" si="14"/>
        <v>8</v>
      </c>
      <c r="L223" s="18"/>
      <c r="M223" s="18"/>
      <c r="N223" s="18">
        <v>1675</v>
      </c>
      <c r="O223" s="18">
        <f t="shared" si="17"/>
        <v>4.7761194029850747E-3</v>
      </c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>
        <f t="shared" si="15"/>
        <v>8</v>
      </c>
      <c r="AB223" s="18">
        <f t="shared" si="16"/>
        <v>4.7761194029850747E-3</v>
      </c>
      <c r="AC223" s="18"/>
    </row>
    <row r="224" spans="1:29">
      <c r="A224" s="5">
        <v>219</v>
      </c>
      <c r="B224" s="2" t="s">
        <v>11</v>
      </c>
      <c r="C224" s="2" t="s">
        <v>583</v>
      </c>
      <c r="D224" s="5">
        <v>17</v>
      </c>
      <c r="E224" s="5">
        <v>0</v>
      </c>
      <c r="F224" s="10">
        <v>0</v>
      </c>
      <c r="G224" s="5">
        <v>0</v>
      </c>
      <c r="H224" s="5">
        <v>1</v>
      </c>
      <c r="I224" s="5">
        <v>2</v>
      </c>
      <c r="J224" s="5">
        <v>0</v>
      </c>
      <c r="K224" s="18">
        <f t="shared" si="14"/>
        <v>3</v>
      </c>
      <c r="L224" s="18"/>
      <c r="M224" s="18"/>
      <c r="N224" s="18">
        <v>631</v>
      </c>
      <c r="O224" s="18">
        <f t="shared" si="17"/>
        <v>4.7543581616481777E-3</v>
      </c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>
        <f t="shared" si="15"/>
        <v>3</v>
      </c>
      <c r="AB224" s="18">
        <f t="shared" si="16"/>
        <v>4.7543581616481777E-3</v>
      </c>
      <c r="AC224" s="18"/>
    </row>
    <row r="225" spans="1:29">
      <c r="A225" s="5">
        <v>220</v>
      </c>
      <c r="B225" s="2" t="s">
        <v>11</v>
      </c>
      <c r="C225" s="2" t="s">
        <v>403</v>
      </c>
      <c r="D225" s="5">
        <v>26</v>
      </c>
      <c r="E225" s="5">
        <v>0</v>
      </c>
      <c r="F225" s="10">
        <v>2</v>
      </c>
      <c r="G225" s="5">
        <v>0</v>
      </c>
      <c r="H225" s="5">
        <v>2</v>
      </c>
      <c r="I225" s="5">
        <v>0</v>
      </c>
      <c r="J225" s="5">
        <v>2</v>
      </c>
      <c r="K225" s="18">
        <f t="shared" si="14"/>
        <v>6</v>
      </c>
      <c r="L225" s="18"/>
      <c r="M225" s="18"/>
      <c r="N225" s="18">
        <v>1320</v>
      </c>
      <c r="O225" s="18">
        <f t="shared" si="17"/>
        <v>4.5454545454545452E-3</v>
      </c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>
        <f t="shared" si="15"/>
        <v>6</v>
      </c>
      <c r="AB225" s="18">
        <f t="shared" si="16"/>
        <v>4.5454545454545452E-3</v>
      </c>
      <c r="AC225" s="18"/>
    </row>
    <row r="226" spans="1:29">
      <c r="A226" s="5">
        <v>221</v>
      </c>
      <c r="B226" s="2" t="s">
        <v>619</v>
      </c>
      <c r="C226" s="2" t="s">
        <v>620</v>
      </c>
      <c r="D226" s="5">
        <v>15</v>
      </c>
      <c r="E226" s="5">
        <v>0</v>
      </c>
      <c r="F226" s="10">
        <v>4</v>
      </c>
      <c r="G226" s="5">
        <v>2</v>
      </c>
      <c r="H226" s="5">
        <v>0</v>
      </c>
      <c r="I226" s="5">
        <v>0</v>
      </c>
      <c r="J226" s="5">
        <v>1</v>
      </c>
      <c r="K226" s="18">
        <f t="shared" si="14"/>
        <v>7</v>
      </c>
      <c r="L226" s="18"/>
      <c r="M226" s="18"/>
      <c r="N226" s="18">
        <v>1543</v>
      </c>
      <c r="O226" s="18">
        <f t="shared" si="17"/>
        <v>4.5366169799092677E-3</v>
      </c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>
        <f t="shared" si="15"/>
        <v>7</v>
      </c>
      <c r="AB226" s="18">
        <f t="shared" si="16"/>
        <v>4.5366169799092677E-3</v>
      </c>
      <c r="AC226" s="18"/>
    </row>
    <row r="227" spans="1:29">
      <c r="A227" s="5">
        <v>222</v>
      </c>
      <c r="B227" s="2" t="s">
        <v>160</v>
      </c>
      <c r="C227" s="2" t="s">
        <v>161</v>
      </c>
      <c r="D227" s="5">
        <v>83</v>
      </c>
      <c r="E227" s="5">
        <v>0</v>
      </c>
      <c r="F227" s="10">
        <v>9</v>
      </c>
      <c r="G227" s="5">
        <v>10</v>
      </c>
      <c r="H227" s="5">
        <v>11</v>
      </c>
      <c r="I227" s="5">
        <v>8</v>
      </c>
      <c r="J227" s="5">
        <v>5</v>
      </c>
      <c r="K227" s="18">
        <f t="shared" si="14"/>
        <v>43</v>
      </c>
      <c r="L227" s="18"/>
      <c r="M227" s="18"/>
      <c r="N227" s="18">
        <v>9565</v>
      </c>
      <c r="O227" s="19">
        <f t="shared" si="17"/>
        <v>4.4955567171981181E-3</v>
      </c>
      <c r="P227" s="18"/>
      <c r="Q227" s="18"/>
      <c r="R227" s="18"/>
      <c r="S227" s="18">
        <v>23</v>
      </c>
      <c r="T227" s="18"/>
      <c r="U227" s="18"/>
      <c r="V227" s="18"/>
      <c r="W227" s="18"/>
      <c r="X227" s="18"/>
      <c r="Y227" s="18">
        <v>12</v>
      </c>
      <c r="Z227" s="18"/>
      <c r="AA227" s="18">
        <f t="shared" si="15"/>
        <v>78</v>
      </c>
      <c r="AB227" s="18">
        <f t="shared" si="16"/>
        <v>8.1547307893361214E-3</v>
      </c>
      <c r="AC227" s="18"/>
    </row>
    <row r="228" spans="1:29">
      <c r="A228" s="5">
        <v>223</v>
      </c>
      <c r="B228" s="2" t="s">
        <v>397</v>
      </c>
      <c r="C228" s="2" t="s">
        <v>398</v>
      </c>
      <c r="D228" s="5">
        <v>27</v>
      </c>
      <c r="E228" s="5">
        <v>1</v>
      </c>
      <c r="F228" s="10">
        <v>2</v>
      </c>
      <c r="G228" s="5">
        <v>4</v>
      </c>
      <c r="H228" s="5">
        <v>5</v>
      </c>
      <c r="I228" s="5">
        <v>3</v>
      </c>
      <c r="J228" s="5">
        <v>3</v>
      </c>
      <c r="K228" s="18">
        <f t="shared" si="14"/>
        <v>18</v>
      </c>
      <c r="L228" s="18"/>
      <c r="M228" s="18"/>
      <c r="N228" s="18">
        <v>4158</v>
      </c>
      <c r="O228" s="18">
        <f t="shared" si="17"/>
        <v>4.329004329004329E-3</v>
      </c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>
        <v>4</v>
      </c>
      <c r="AA228" s="18">
        <f t="shared" si="15"/>
        <v>22</v>
      </c>
      <c r="AB228" s="18">
        <f t="shared" si="16"/>
        <v>5.2910052910052907E-3</v>
      </c>
      <c r="AC228" s="18"/>
    </row>
    <row r="229" spans="1:29">
      <c r="A229" s="5">
        <v>224</v>
      </c>
      <c r="B229" s="2" t="s">
        <v>158</v>
      </c>
      <c r="C229" s="2" t="s">
        <v>159</v>
      </c>
      <c r="D229" s="5">
        <v>87</v>
      </c>
      <c r="E229" s="5">
        <v>0</v>
      </c>
      <c r="F229" s="10">
        <v>2</v>
      </c>
      <c r="G229" s="5">
        <v>2</v>
      </c>
      <c r="H229" s="5">
        <v>10</v>
      </c>
      <c r="I229" s="5">
        <v>2</v>
      </c>
      <c r="J229" s="5">
        <v>1</v>
      </c>
      <c r="K229" s="18">
        <f t="shared" si="14"/>
        <v>17</v>
      </c>
      <c r="L229" s="18"/>
      <c r="M229" s="18"/>
      <c r="N229" s="18">
        <v>4097</v>
      </c>
      <c r="O229" s="19">
        <f t="shared" si="17"/>
        <v>4.1493775933609959E-3</v>
      </c>
      <c r="P229" s="18"/>
      <c r="Q229" s="18"/>
      <c r="R229" s="18">
        <v>10</v>
      </c>
      <c r="S229" s="18"/>
      <c r="T229" s="18"/>
      <c r="U229" s="18"/>
      <c r="V229" s="18"/>
      <c r="W229" s="18"/>
      <c r="X229" s="18"/>
      <c r="Y229" s="18"/>
      <c r="Z229" s="18"/>
      <c r="AA229" s="18">
        <f t="shared" si="15"/>
        <v>27</v>
      </c>
      <c r="AB229" s="18">
        <f t="shared" si="16"/>
        <v>6.5901879423968758E-3</v>
      </c>
      <c r="AC229" s="18"/>
    </row>
    <row r="230" spans="1:29">
      <c r="A230" s="5">
        <v>225</v>
      </c>
      <c r="B230" s="2" t="s">
        <v>352</v>
      </c>
      <c r="C230" s="2" t="s">
        <v>353</v>
      </c>
      <c r="D230" s="5">
        <v>31</v>
      </c>
      <c r="E230" s="5">
        <v>0</v>
      </c>
      <c r="F230" s="10">
        <v>0</v>
      </c>
      <c r="G230" s="5">
        <v>0</v>
      </c>
      <c r="H230" s="5">
        <v>1</v>
      </c>
      <c r="I230" s="5">
        <v>0</v>
      </c>
      <c r="J230" s="5">
        <v>0</v>
      </c>
      <c r="K230" s="18">
        <f t="shared" si="14"/>
        <v>1</v>
      </c>
      <c r="L230" s="18"/>
      <c r="M230" s="18"/>
      <c r="N230" s="18">
        <v>243</v>
      </c>
      <c r="O230" s="18">
        <f t="shared" si="17"/>
        <v>4.11522633744856E-3</v>
      </c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>
        <f t="shared" si="15"/>
        <v>1</v>
      </c>
      <c r="AB230" s="18">
        <f t="shared" si="16"/>
        <v>4.11522633744856E-3</v>
      </c>
      <c r="AC230" s="18"/>
    </row>
    <row r="231" spans="1:29">
      <c r="A231" s="5">
        <v>226</v>
      </c>
      <c r="B231" s="2" t="s">
        <v>526</v>
      </c>
      <c r="C231" s="2" t="s">
        <v>527</v>
      </c>
      <c r="D231" s="5">
        <v>18</v>
      </c>
      <c r="E231" s="5">
        <v>0</v>
      </c>
      <c r="F231" s="10">
        <v>0</v>
      </c>
      <c r="G231" s="5">
        <v>2</v>
      </c>
      <c r="H231" s="5">
        <v>4</v>
      </c>
      <c r="I231" s="5">
        <v>1</v>
      </c>
      <c r="J231" s="5">
        <v>8</v>
      </c>
      <c r="K231" s="18">
        <f t="shared" si="14"/>
        <v>15</v>
      </c>
      <c r="L231" s="18"/>
      <c r="M231" s="18"/>
      <c r="N231" s="18">
        <v>3666</v>
      </c>
      <c r="O231" s="18">
        <f t="shared" si="17"/>
        <v>4.0916530278232409E-3</v>
      </c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>
        <f t="shared" si="15"/>
        <v>15</v>
      </c>
      <c r="AB231" s="18">
        <f t="shared" si="16"/>
        <v>4.0916530278232409E-3</v>
      </c>
      <c r="AC231" s="18"/>
    </row>
    <row r="232" spans="1:29">
      <c r="A232" s="5">
        <v>227</v>
      </c>
      <c r="B232" s="2" t="s">
        <v>401</v>
      </c>
      <c r="C232" s="2" t="s">
        <v>402</v>
      </c>
      <c r="D232" s="5">
        <v>26</v>
      </c>
      <c r="E232" s="5">
        <v>0</v>
      </c>
      <c r="F232" s="10">
        <v>1</v>
      </c>
      <c r="G232" s="5">
        <v>1</v>
      </c>
      <c r="H232" s="5">
        <v>4</v>
      </c>
      <c r="I232" s="5">
        <v>4</v>
      </c>
      <c r="J232" s="5">
        <v>4</v>
      </c>
      <c r="K232" s="18">
        <f t="shared" si="14"/>
        <v>14</v>
      </c>
      <c r="L232" s="18"/>
      <c r="M232" s="18"/>
      <c r="N232" s="18">
        <v>3475</v>
      </c>
      <c r="O232" s="18">
        <f t="shared" si="17"/>
        <v>4.028776978417266E-3</v>
      </c>
      <c r="P232" s="18"/>
      <c r="Q232" s="18"/>
      <c r="R232" s="18">
        <v>9</v>
      </c>
      <c r="S232" s="18">
        <v>16</v>
      </c>
      <c r="T232" s="18"/>
      <c r="U232" s="18"/>
      <c r="V232" s="18"/>
      <c r="W232" s="18"/>
      <c r="X232" s="18"/>
      <c r="Y232" s="18"/>
      <c r="Z232" s="18"/>
      <c r="AA232" s="18">
        <f t="shared" si="15"/>
        <v>39</v>
      </c>
      <c r="AB232" s="18">
        <f t="shared" si="16"/>
        <v>1.1223021582733812E-2</v>
      </c>
      <c r="AC232" s="18"/>
    </row>
    <row r="233" spans="1:29">
      <c r="A233" s="5">
        <v>228</v>
      </c>
      <c r="B233" s="2" t="s">
        <v>395</v>
      </c>
      <c r="C233" s="2" t="s">
        <v>396</v>
      </c>
      <c r="D233" s="5">
        <v>27</v>
      </c>
      <c r="E233" s="5">
        <v>1</v>
      </c>
      <c r="F233" s="10">
        <v>0</v>
      </c>
      <c r="G233" s="5">
        <v>1</v>
      </c>
      <c r="H233" s="5">
        <v>3</v>
      </c>
      <c r="I233" s="5">
        <v>1</v>
      </c>
      <c r="J233" s="5">
        <v>2</v>
      </c>
      <c r="K233" s="18">
        <f t="shared" si="14"/>
        <v>8</v>
      </c>
      <c r="L233" s="18"/>
      <c r="M233" s="18"/>
      <c r="N233" s="18">
        <v>2002</v>
      </c>
      <c r="O233" s="18">
        <f t="shared" si="17"/>
        <v>3.996003996003996E-3</v>
      </c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>
        <v>1</v>
      </c>
      <c r="AA233" s="18">
        <f t="shared" si="15"/>
        <v>9</v>
      </c>
      <c r="AB233" s="18">
        <f t="shared" si="16"/>
        <v>4.4955044955044959E-3</v>
      </c>
      <c r="AC233" s="18"/>
    </row>
    <row r="234" spans="1:29">
      <c r="A234" s="5">
        <v>229</v>
      </c>
      <c r="B234" s="2" t="s">
        <v>615</v>
      </c>
      <c r="C234" s="2" t="s">
        <v>616</v>
      </c>
      <c r="D234" s="5">
        <v>15</v>
      </c>
      <c r="E234" s="5">
        <v>0</v>
      </c>
      <c r="F234" s="10">
        <v>0</v>
      </c>
      <c r="G234" s="5">
        <v>2</v>
      </c>
      <c r="H234" s="5">
        <v>2</v>
      </c>
      <c r="I234" s="5">
        <v>5</v>
      </c>
      <c r="J234" s="5">
        <v>1</v>
      </c>
      <c r="K234" s="18">
        <f t="shared" si="14"/>
        <v>10</v>
      </c>
      <c r="L234" s="18"/>
      <c r="M234" s="18"/>
      <c r="N234" s="18">
        <v>2511</v>
      </c>
      <c r="O234" s="18">
        <f t="shared" si="17"/>
        <v>3.9824771007566703E-3</v>
      </c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>
        <f t="shared" si="15"/>
        <v>10</v>
      </c>
      <c r="AB234" s="18">
        <f t="shared" si="16"/>
        <v>3.9824771007566703E-3</v>
      </c>
      <c r="AC234" s="18"/>
    </row>
    <row r="235" spans="1:29">
      <c r="A235" s="5">
        <v>230</v>
      </c>
      <c r="B235" s="2" t="s">
        <v>11</v>
      </c>
      <c r="C235" s="2" t="s">
        <v>503</v>
      </c>
      <c r="D235" s="5">
        <v>19</v>
      </c>
      <c r="E235" s="5">
        <v>0</v>
      </c>
      <c r="F235" s="10">
        <v>0</v>
      </c>
      <c r="G235" s="5">
        <v>2</v>
      </c>
      <c r="H235" s="5">
        <v>6</v>
      </c>
      <c r="I235" s="5">
        <v>3</v>
      </c>
      <c r="J235" s="5">
        <v>3</v>
      </c>
      <c r="K235" s="18">
        <f t="shared" si="14"/>
        <v>14</v>
      </c>
      <c r="L235" s="18"/>
      <c r="M235" s="18"/>
      <c r="N235" s="18">
        <v>3608</v>
      </c>
      <c r="O235" s="18">
        <f t="shared" si="17"/>
        <v>3.8802660753880268E-3</v>
      </c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>
        <f t="shared" si="15"/>
        <v>14</v>
      </c>
      <c r="AB235" s="18">
        <f t="shared" si="16"/>
        <v>3.8802660753880268E-3</v>
      </c>
      <c r="AC235" s="18"/>
    </row>
    <row r="236" spans="1:29">
      <c r="A236" s="5">
        <v>231</v>
      </c>
      <c r="B236" s="2" t="s">
        <v>538</v>
      </c>
      <c r="C236" s="2" t="s">
        <v>539</v>
      </c>
      <c r="D236" s="5">
        <v>18</v>
      </c>
      <c r="E236" s="5">
        <v>0</v>
      </c>
      <c r="F236" s="10">
        <v>0</v>
      </c>
      <c r="G236" s="5">
        <v>2</v>
      </c>
      <c r="H236" s="5">
        <v>1</v>
      </c>
      <c r="I236" s="5">
        <v>1</v>
      </c>
      <c r="J236" s="5">
        <v>3</v>
      </c>
      <c r="K236" s="18">
        <f t="shared" si="14"/>
        <v>7</v>
      </c>
      <c r="L236" s="18"/>
      <c r="M236" s="18"/>
      <c r="N236" s="18">
        <v>1807</v>
      </c>
      <c r="O236" s="18">
        <f t="shared" si="17"/>
        <v>3.87382401770891E-3</v>
      </c>
      <c r="P236" s="18"/>
      <c r="Q236" s="18"/>
      <c r="R236" s="18">
        <v>16</v>
      </c>
      <c r="S236" s="18">
        <v>43</v>
      </c>
      <c r="T236" s="18"/>
      <c r="U236" s="18"/>
      <c r="V236" s="18"/>
      <c r="W236" s="18"/>
      <c r="X236" s="18"/>
      <c r="Y236" s="18"/>
      <c r="Z236" s="18"/>
      <c r="AA236" s="18">
        <f t="shared" si="15"/>
        <v>66</v>
      </c>
      <c r="AB236" s="18">
        <f t="shared" si="16"/>
        <v>3.6524626452684006E-2</v>
      </c>
      <c r="AC236" s="18"/>
    </row>
    <row r="237" spans="1:29">
      <c r="A237" s="5">
        <v>232</v>
      </c>
      <c r="B237" s="2" t="s">
        <v>252</v>
      </c>
      <c r="C237" s="2" t="s">
        <v>253</v>
      </c>
      <c r="D237" s="5">
        <v>48</v>
      </c>
      <c r="E237" s="5">
        <v>0</v>
      </c>
      <c r="F237" s="10">
        <v>2</v>
      </c>
      <c r="G237" s="5">
        <v>3</v>
      </c>
      <c r="H237" s="5">
        <v>4</v>
      </c>
      <c r="I237" s="5">
        <v>4</v>
      </c>
      <c r="J237" s="5">
        <v>6</v>
      </c>
      <c r="K237" s="18">
        <f t="shared" si="14"/>
        <v>19</v>
      </c>
      <c r="L237" s="18"/>
      <c r="M237" s="18"/>
      <c r="N237" s="18">
        <v>4938</v>
      </c>
      <c r="O237" s="18">
        <f t="shared" si="17"/>
        <v>3.8477116241393276E-3</v>
      </c>
      <c r="P237" s="18"/>
      <c r="Q237" s="18"/>
      <c r="R237" s="18">
        <v>8</v>
      </c>
      <c r="S237" s="18"/>
      <c r="T237" s="18"/>
      <c r="U237" s="18"/>
      <c r="V237" s="18"/>
      <c r="W237" s="18"/>
      <c r="X237" s="18"/>
      <c r="Y237" s="18">
        <v>11</v>
      </c>
      <c r="Z237" s="18"/>
      <c r="AA237" s="18">
        <f t="shared" si="15"/>
        <v>38</v>
      </c>
      <c r="AB237" s="18">
        <f t="shared" si="16"/>
        <v>7.6954232482786553E-3</v>
      </c>
      <c r="AC237" s="18"/>
    </row>
    <row r="238" spans="1:29">
      <c r="A238" s="5">
        <v>233</v>
      </c>
      <c r="B238" s="2" t="s">
        <v>11</v>
      </c>
      <c r="C238" s="2" t="s">
        <v>419</v>
      </c>
      <c r="D238" s="5">
        <v>25</v>
      </c>
      <c r="E238" s="5">
        <v>0</v>
      </c>
      <c r="F238" s="10">
        <v>2</v>
      </c>
      <c r="G238" s="5">
        <v>1</v>
      </c>
      <c r="H238" s="5">
        <v>3</v>
      </c>
      <c r="I238" s="5">
        <v>0</v>
      </c>
      <c r="J238" s="5">
        <v>2</v>
      </c>
      <c r="K238" s="18">
        <f t="shared" si="14"/>
        <v>8</v>
      </c>
      <c r="L238" s="18"/>
      <c r="M238" s="18"/>
      <c r="N238" s="18">
        <v>2082</v>
      </c>
      <c r="O238" s="18">
        <f t="shared" si="17"/>
        <v>3.8424591738712775E-3</v>
      </c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>
        <f t="shared" si="15"/>
        <v>8</v>
      </c>
      <c r="AB238" s="18">
        <f t="shared" si="16"/>
        <v>3.8424591738712775E-3</v>
      </c>
      <c r="AC238" s="18"/>
    </row>
    <row r="239" spans="1:29">
      <c r="A239" s="5">
        <v>234</v>
      </c>
      <c r="B239" s="2" t="s">
        <v>383</v>
      </c>
      <c r="C239" s="2" t="s">
        <v>384</v>
      </c>
      <c r="D239" s="5">
        <v>28</v>
      </c>
      <c r="E239" s="5">
        <v>1</v>
      </c>
      <c r="F239" s="10">
        <v>5</v>
      </c>
      <c r="G239" s="5">
        <v>0</v>
      </c>
      <c r="H239" s="5">
        <v>7</v>
      </c>
      <c r="I239" s="5">
        <v>5</v>
      </c>
      <c r="J239" s="5">
        <v>2</v>
      </c>
      <c r="K239" s="18">
        <f t="shared" si="14"/>
        <v>20</v>
      </c>
      <c r="L239" s="18"/>
      <c r="M239" s="18"/>
      <c r="N239" s="18">
        <v>5313</v>
      </c>
      <c r="O239" s="18">
        <f t="shared" si="17"/>
        <v>3.764351590438547E-3</v>
      </c>
      <c r="P239" s="18"/>
      <c r="Q239" s="18"/>
      <c r="R239" s="18"/>
      <c r="S239" s="18">
        <v>9</v>
      </c>
      <c r="T239" s="18"/>
      <c r="U239" s="18"/>
      <c r="V239" s="18"/>
      <c r="W239" s="18"/>
      <c r="X239" s="18"/>
      <c r="Y239" s="18"/>
      <c r="Z239" s="18">
        <v>1</v>
      </c>
      <c r="AA239" s="18">
        <f t="shared" si="15"/>
        <v>30</v>
      </c>
      <c r="AB239" s="18">
        <f t="shared" si="16"/>
        <v>5.6465273856578201E-3</v>
      </c>
      <c r="AC239" s="18"/>
    </row>
    <row r="240" spans="1:29">
      <c r="A240" s="5">
        <v>235</v>
      </c>
      <c r="B240" s="2" t="s">
        <v>494</v>
      </c>
      <c r="C240" s="2" t="s">
        <v>495</v>
      </c>
      <c r="D240" s="5">
        <v>20</v>
      </c>
      <c r="E240" s="5">
        <v>1</v>
      </c>
      <c r="F240" s="10">
        <v>0</v>
      </c>
      <c r="G240" s="5">
        <v>0</v>
      </c>
      <c r="H240" s="5">
        <v>1</v>
      </c>
      <c r="I240" s="5">
        <v>0</v>
      </c>
      <c r="J240" s="5">
        <v>1</v>
      </c>
      <c r="K240" s="18">
        <f t="shared" si="14"/>
        <v>3</v>
      </c>
      <c r="L240" s="18"/>
      <c r="M240" s="18"/>
      <c r="N240" s="18">
        <v>800</v>
      </c>
      <c r="O240" s="18">
        <f t="shared" si="17"/>
        <v>3.7499999999999999E-3</v>
      </c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>
        <f t="shared" si="15"/>
        <v>3</v>
      </c>
      <c r="AB240" s="18">
        <f t="shared" si="16"/>
        <v>3.7499999999999999E-3</v>
      </c>
      <c r="AC240" s="18"/>
    </row>
    <row r="241" spans="1:29">
      <c r="A241" s="5">
        <v>236</v>
      </c>
      <c r="B241" s="2" t="s">
        <v>435</v>
      </c>
      <c r="C241" s="2" t="s">
        <v>436</v>
      </c>
      <c r="D241" s="5">
        <v>24</v>
      </c>
      <c r="E241" s="5">
        <v>0</v>
      </c>
      <c r="F241" s="10">
        <v>4</v>
      </c>
      <c r="G241" s="5">
        <v>2</v>
      </c>
      <c r="H241" s="5">
        <v>1</v>
      </c>
      <c r="I241" s="5">
        <v>3</v>
      </c>
      <c r="J241" s="5">
        <v>7</v>
      </c>
      <c r="K241" s="18">
        <f t="shared" si="14"/>
        <v>17</v>
      </c>
      <c r="L241" s="18"/>
      <c r="M241" s="18"/>
      <c r="N241" s="18">
        <v>4605</v>
      </c>
      <c r="O241" s="18">
        <f t="shared" si="17"/>
        <v>3.6916395222584149E-3</v>
      </c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>
        <f t="shared" si="15"/>
        <v>17</v>
      </c>
      <c r="AB241" s="18">
        <f t="shared" si="16"/>
        <v>3.6916395222584149E-3</v>
      </c>
      <c r="AC241" s="18"/>
    </row>
    <row r="242" spans="1:29">
      <c r="A242" s="5">
        <v>237</v>
      </c>
      <c r="B242" s="2" t="s">
        <v>467</v>
      </c>
      <c r="C242" s="2" t="s">
        <v>468</v>
      </c>
      <c r="D242" s="5">
        <v>22</v>
      </c>
      <c r="E242" s="5">
        <v>0</v>
      </c>
      <c r="F242" s="10">
        <v>1</v>
      </c>
      <c r="G242" s="5">
        <v>4</v>
      </c>
      <c r="H242" s="5">
        <v>4</v>
      </c>
      <c r="I242" s="5">
        <v>3</v>
      </c>
      <c r="J242" s="5">
        <v>4</v>
      </c>
      <c r="K242" s="18">
        <f t="shared" si="14"/>
        <v>16</v>
      </c>
      <c r="L242" s="18"/>
      <c r="M242" s="18"/>
      <c r="N242" s="18">
        <v>4383</v>
      </c>
      <c r="O242" s="18">
        <f t="shared" si="17"/>
        <v>3.650467716176135E-3</v>
      </c>
      <c r="P242" s="18"/>
      <c r="Q242" s="18"/>
      <c r="R242" s="18"/>
      <c r="S242" s="18">
        <v>27</v>
      </c>
      <c r="T242" s="18"/>
      <c r="U242" s="18"/>
      <c r="V242" s="18"/>
      <c r="W242" s="18"/>
      <c r="X242" s="18"/>
      <c r="Y242" s="18"/>
      <c r="Z242" s="18"/>
      <c r="AA242" s="18">
        <f t="shared" si="15"/>
        <v>43</v>
      </c>
      <c r="AB242" s="18">
        <f t="shared" si="16"/>
        <v>9.8106319872233623E-3</v>
      </c>
      <c r="AC242" s="18"/>
    </row>
    <row r="243" spans="1:29">
      <c r="A243" s="5">
        <v>238</v>
      </c>
      <c r="B243" s="2" t="s">
        <v>287</v>
      </c>
      <c r="C243" s="2" t="s">
        <v>288</v>
      </c>
      <c r="D243" s="5">
        <v>40</v>
      </c>
      <c r="E243" s="5">
        <v>1</v>
      </c>
      <c r="F243" s="10">
        <v>2</v>
      </c>
      <c r="G243" s="5">
        <v>1</v>
      </c>
      <c r="H243" s="5">
        <v>3</v>
      </c>
      <c r="I243" s="5">
        <v>6</v>
      </c>
      <c r="J243" s="5">
        <v>2</v>
      </c>
      <c r="K243" s="18">
        <f t="shared" si="14"/>
        <v>15</v>
      </c>
      <c r="L243" s="18"/>
      <c r="M243" s="18"/>
      <c r="N243" s="18">
        <v>4136</v>
      </c>
      <c r="O243" s="18">
        <f t="shared" si="17"/>
        <v>3.6266924564796904E-3</v>
      </c>
      <c r="P243" s="18"/>
      <c r="Q243" s="18"/>
      <c r="R243" s="18"/>
      <c r="S243" s="18">
        <v>13</v>
      </c>
      <c r="T243" s="18"/>
      <c r="U243" s="18"/>
      <c r="V243" s="18"/>
      <c r="W243" s="18"/>
      <c r="X243" s="18"/>
      <c r="Y243" s="18"/>
      <c r="Z243" s="18"/>
      <c r="AA243" s="18">
        <f t="shared" si="15"/>
        <v>28</v>
      </c>
      <c r="AB243" s="18">
        <f t="shared" si="16"/>
        <v>6.7698259187620891E-3</v>
      </c>
      <c r="AC243" s="18"/>
    </row>
    <row r="244" spans="1:29">
      <c r="A244" s="5">
        <v>239</v>
      </c>
      <c r="B244" s="2" t="s">
        <v>485</v>
      </c>
      <c r="C244" s="2" t="s">
        <v>486</v>
      </c>
      <c r="D244" s="5">
        <v>21</v>
      </c>
      <c r="E244" s="5">
        <v>0</v>
      </c>
      <c r="F244" s="10">
        <v>1</v>
      </c>
      <c r="G244" s="5">
        <v>0</v>
      </c>
      <c r="H244" s="5">
        <v>0</v>
      </c>
      <c r="I244" s="5">
        <v>3</v>
      </c>
      <c r="J244" s="5">
        <v>0</v>
      </c>
      <c r="K244" s="18">
        <f t="shared" si="14"/>
        <v>4</v>
      </c>
      <c r="L244" s="18"/>
      <c r="M244" s="18"/>
      <c r="N244" s="18">
        <v>1152</v>
      </c>
      <c r="O244" s="18">
        <f t="shared" si="17"/>
        <v>3.472222222222222E-3</v>
      </c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>
        <f t="shared" si="15"/>
        <v>4</v>
      </c>
      <c r="AB244" s="18">
        <f t="shared" si="16"/>
        <v>3.472222222222222E-3</v>
      </c>
      <c r="AC244" s="18"/>
    </row>
    <row r="245" spans="1:29">
      <c r="A245" s="5">
        <v>240</v>
      </c>
      <c r="B245" s="2" t="s">
        <v>516</v>
      </c>
      <c r="C245" s="2" t="s">
        <v>517</v>
      </c>
      <c r="D245" s="5">
        <v>19</v>
      </c>
      <c r="E245" s="5">
        <v>0</v>
      </c>
      <c r="F245" s="10">
        <v>0</v>
      </c>
      <c r="G245" s="5">
        <v>1</v>
      </c>
      <c r="H245" s="5">
        <v>1</v>
      </c>
      <c r="I245" s="5">
        <v>1</v>
      </c>
      <c r="J245" s="5">
        <v>3</v>
      </c>
      <c r="K245" s="18">
        <f t="shared" si="14"/>
        <v>6</v>
      </c>
      <c r="L245" s="18"/>
      <c r="M245" s="18"/>
      <c r="N245" s="18">
        <v>1797</v>
      </c>
      <c r="O245" s="18">
        <f t="shared" si="17"/>
        <v>3.3388981636060101E-3</v>
      </c>
      <c r="P245" s="18"/>
      <c r="Q245" s="18"/>
      <c r="R245" s="18"/>
      <c r="S245" s="18">
        <v>7</v>
      </c>
      <c r="T245" s="18"/>
      <c r="U245" s="18"/>
      <c r="V245" s="18"/>
      <c r="W245" s="18"/>
      <c r="X245" s="18"/>
      <c r="Y245" s="18"/>
      <c r="Z245" s="18"/>
      <c r="AA245" s="18">
        <f t="shared" si="15"/>
        <v>13</v>
      </c>
      <c r="AB245" s="18">
        <f t="shared" si="16"/>
        <v>7.2342793544796884E-3</v>
      </c>
      <c r="AC245" s="18"/>
    </row>
    <row r="246" spans="1:29">
      <c r="A246" s="5">
        <v>241</v>
      </c>
      <c r="B246" s="2" t="s">
        <v>453</v>
      </c>
      <c r="C246" s="2" t="s">
        <v>454</v>
      </c>
      <c r="D246" s="5">
        <v>23</v>
      </c>
      <c r="E246" s="5">
        <v>0</v>
      </c>
      <c r="F246" s="10">
        <v>4</v>
      </c>
      <c r="G246" s="5">
        <v>4</v>
      </c>
      <c r="H246" s="5">
        <v>3</v>
      </c>
      <c r="I246" s="5">
        <v>2</v>
      </c>
      <c r="J246" s="5">
        <v>1</v>
      </c>
      <c r="K246" s="18">
        <f t="shared" si="14"/>
        <v>14</v>
      </c>
      <c r="L246" s="18"/>
      <c r="M246" s="18"/>
      <c r="N246" s="18">
        <v>4383</v>
      </c>
      <c r="O246" s="18">
        <f t="shared" si="17"/>
        <v>3.1941592516541184E-3</v>
      </c>
      <c r="P246" s="18"/>
      <c r="Q246" s="18"/>
      <c r="R246" s="18">
        <v>6</v>
      </c>
      <c r="S246" s="18"/>
      <c r="T246" s="18"/>
      <c r="U246" s="18"/>
      <c r="V246" s="18"/>
      <c r="W246" s="18"/>
      <c r="X246" s="18"/>
      <c r="Y246" s="18"/>
      <c r="Z246" s="18"/>
      <c r="AA246" s="18">
        <f t="shared" si="15"/>
        <v>20</v>
      </c>
      <c r="AB246" s="18">
        <f t="shared" si="16"/>
        <v>4.5630846452201692E-3</v>
      </c>
      <c r="AC246" s="18"/>
    </row>
    <row r="247" spans="1:29">
      <c r="A247" s="5">
        <v>242</v>
      </c>
      <c r="B247" s="2" t="s">
        <v>107</v>
      </c>
      <c r="C247" s="2" t="s">
        <v>108</v>
      </c>
      <c r="D247" s="5">
        <v>128</v>
      </c>
      <c r="E247" s="5">
        <v>0</v>
      </c>
      <c r="F247" s="10">
        <v>1</v>
      </c>
      <c r="G247" s="5">
        <v>1</v>
      </c>
      <c r="H247" s="5">
        <v>3</v>
      </c>
      <c r="I247" s="5">
        <v>11</v>
      </c>
      <c r="J247" s="5">
        <v>4</v>
      </c>
      <c r="K247" s="18">
        <f t="shared" si="14"/>
        <v>20</v>
      </c>
      <c r="L247" s="18"/>
      <c r="M247" s="18"/>
      <c r="N247" s="18">
        <v>6296</v>
      </c>
      <c r="O247" s="19">
        <f t="shared" si="17"/>
        <v>3.1766200762388818E-3</v>
      </c>
      <c r="P247" s="18"/>
      <c r="Q247" s="18"/>
      <c r="R247" s="18">
        <v>5</v>
      </c>
      <c r="S247" s="18">
        <v>2</v>
      </c>
      <c r="T247" s="18"/>
      <c r="U247" s="18"/>
      <c r="V247" s="18"/>
      <c r="W247" s="18"/>
      <c r="X247" s="18"/>
      <c r="Y247" s="18">
        <v>3</v>
      </c>
      <c r="Z247" s="18"/>
      <c r="AA247" s="18">
        <f t="shared" si="15"/>
        <v>30</v>
      </c>
      <c r="AB247" s="18">
        <f t="shared" si="16"/>
        <v>4.7649301143583228E-3</v>
      </c>
      <c r="AC247" s="18"/>
    </row>
    <row r="248" spans="1:29">
      <c r="A248" s="5">
        <v>243</v>
      </c>
      <c r="B248" s="2" t="s">
        <v>11</v>
      </c>
      <c r="C248" s="2" t="s">
        <v>513</v>
      </c>
      <c r="D248" s="5">
        <v>19</v>
      </c>
      <c r="E248" s="5">
        <v>0</v>
      </c>
      <c r="F248" s="10">
        <v>0</v>
      </c>
      <c r="G248" s="5">
        <v>0</v>
      </c>
      <c r="H248" s="5">
        <v>1</v>
      </c>
      <c r="I248" s="5">
        <v>0</v>
      </c>
      <c r="J248" s="5">
        <v>0</v>
      </c>
      <c r="K248" s="18">
        <f t="shared" si="14"/>
        <v>1</v>
      </c>
      <c r="L248" s="18"/>
      <c r="M248" s="18"/>
      <c r="N248" s="18">
        <v>317</v>
      </c>
      <c r="O248" s="18">
        <f t="shared" si="17"/>
        <v>3.1545741324921135E-3</v>
      </c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>
        <f t="shared" si="15"/>
        <v>1</v>
      </c>
      <c r="AB248" s="18">
        <f t="shared" si="16"/>
        <v>3.1545741324921135E-3</v>
      </c>
      <c r="AC248" s="18"/>
    </row>
    <row r="249" spans="1:29">
      <c r="A249" s="5">
        <v>244</v>
      </c>
      <c r="B249" s="2" t="s">
        <v>451</v>
      </c>
      <c r="C249" s="2" t="s">
        <v>452</v>
      </c>
      <c r="D249" s="5">
        <v>23</v>
      </c>
      <c r="E249" s="5">
        <v>0</v>
      </c>
      <c r="F249" s="10">
        <v>1</v>
      </c>
      <c r="G249" s="5">
        <v>3</v>
      </c>
      <c r="H249" s="5">
        <v>3</v>
      </c>
      <c r="I249" s="5">
        <v>0</v>
      </c>
      <c r="J249" s="5">
        <v>2</v>
      </c>
      <c r="K249" s="18">
        <f t="shared" si="14"/>
        <v>9</v>
      </c>
      <c r="L249" s="18"/>
      <c r="M249" s="18"/>
      <c r="N249" s="18">
        <v>2855</v>
      </c>
      <c r="O249" s="18">
        <f t="shared" si="17"/>
        <v>3.1523642732049035E-3</v>
      </c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>
        <f t="shared" si="15"/>
        <v>9</v>
      </c>
      <c r="AB249" s="18">
        <f t="shared" si="16"/>
        <v>3.1523642732049035E-3</v>
      </c>
      <c r="AC249" s="18"/>
    </row>
    <row r="250" spans="1:29">
      <c r="A250" s="5">
        <v>245</v>
      </c>
      <c r="B250" s="2" t="s">
        <v>11</v>
      </c>
      <c r="C250" s="2" t="s">
        <v>554</v>
      </c>
      <c r="D250" s="5">
        <v>17</v>
      </c>
      <c r="E250" s="5">
        <v>0</v>
      </c>
      <c r="F250" s="10">
        <v>0</v>
      </c>
      <c r="G250" s="5">
        <v>1</v>
      </c>
      <c r="H250" s="5">
        <v>1</v>
      </c>
      <c r="I250" s="5">
        <v>3</v>
      </c>
      <c r="J250" s="5">
        <v>1</v>
      </c>
      <c r="K250" s="18">
        <f t="shared" si="14"/>
        <v>6</v>
      </c>
      <c r="L250" s="18"/>
      <c r="M250" s="18"/>
      <c r="N250" s="18">
        <v>1907</v>
      </c>
      <c r="O250" s="18">
        <f t="shared" si="17"/>
        <v>3.146303093864709E-3</v>
      </c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>
        <f t="shared" si="15"/>
        <v>6</v>
      </c>
      <c r="AB250" s="18">
        <f t="shared" si="16"/>
        <v>3.146303093864709E-3</v>
      </c>
      <c r="AC250" s="18"/>
    </row>
    <row r="251" spans="1:29">
      <c r="A251" s="5">
        <v>246</v>
      </c>
      <c r="B251" s="2" t="s">
        <v>340</v>
      </c>
      <c r="C251" s="2" t="s">
        <v>341</v>
      </c>
      <c r="D251" s="5">
        <v>33</v>
      </c>
      <c r="E251" s="5">
        <v>0</v>
      </c>
      <c r="F251" s="10">
        <v>0</v>
      </c>
      <c r="G251" s="5">
        <v>1</v>
      </c>
      <c r="H251" s="5">
        <v>1</v>
      </c>
      <c r="I251" s="5">
        <v>0</v>
      </c>
      <c r="J251" s="5">
        <v>1</v>
      </c>
      <c r="K251" s="18">
        <f t="shared" si="14"/>
        <v>3</v>
      </c>
      <c r="L251" s="18"/>
      <c r="M251" s="18"/>
      <c r="N251" s="18">
        <v>1032</v>
      </c>
      <c r="O251" s="18">
        <f t="shared" si="17"/>
        <v>2.9069767441860465E-3</v>
      </c>
      <c r="P251" s="18"/>
      <c r="Q251" s="18"/>
      <c r="R251" s="18">
        <v>5</v>
      </c>
      <c r="S251" s="18">
        <v>9</v>
      </c>
      <c r="T251" s="18">
        <v>11</v>
      </c>
      <c r="U251" s="18"/>
      <c r="V251" s="18"/>
      <c r="W251" s="18"/>
      <c r="X251" s="18"/>
      <c r="Y251" s="18"/>
      <c r="Z251" s="18"/>
      <c r="AA251" s="18">
        <f t="shared" si="15"/>
        <v>28</v>
      </c>
      <c r="AB251" s="18">
        <f t="shared" si="16"/>
        <v>2.7131782945736434E-2</v>
      </c>
      <c r="AC251" s="18"/>
    </row>
    <row r="252" spans="1:29">
      <c r="A252" s="5">
        <v>247</v>
      </c>
      <c r="B252" s="2" t="s">
        <v>612</v>
      </c>
      <c r="C252" s="2" t="s">
        <v>613</v>
      </c>
      <c r="D252" s="5">
        <v>15</v>
      </c>
      <c r="E252" s="5">
        <v>0</v>
      </c>
      <c r="F252" s="10">
        <v>0</v>
      </c>
      <c r="G252" s="5">
        <v>1</v>
      </c>
      <c r="H252" s="5">
        <v>1</v>
      </c>
      <c r="I252" s="5">
        <v>2</v>
      </c>
      <c r="J252" s="5">
        <v>0</v>
      </c>
      <c r="K252" s="18">
        <f t="shared" si="14"/>
        <v>4</v>
      </c>
      <c r="L252" s="18"/>
      <c r="M252" s="18"/>
      <c r="N252" s="18">
        <v>1394</v>
      </c>
      <c r="O252" s="18">
        <f t="shared" si="17"/>
        <v>2.8694404591104736E-3</v>
      </c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>
        <f t="shared" si="15"/>
        <v>4</v>
      </c>
      <c r="AB252" s="18">
        <f t="shared" si="16"/>
        <v>2.8694404591104736E-3</v>
      </c>
      <c r="AC252" s="18"/>
    </row>
    <row r="253" spans="1:29">
      <c r="A253" s="5">
        <v>248</v>
      </c>
      <c r="B253" s="2" t="s">
        <v>336</v>
      </c>
      <c r="C253" s="2" t="s">
        <v>337</v>
      </c>
      <c r="D253" s="5">
        <v>34</v>
      </c>
      <c r="E253" s="5">
        <v>0</v>
      </c>
      <c r="F253" s="10">
        <v>0</v>
      </c>
      <c r="G253" s="5">
        <v>3</v>
      </c>
      <c r="H253" s="5">
        <v>2</v>
      </c>
      <c r="I253" s="5">
        <v>0</v>
      </c>
      <c r="J253" s="5">
        <v>1</v>
      </c>
      <c r="K253" s="18">
        <f t="shared" si="14"/>
        <v>6</v>
      </c>
      <c r="L253" s="18"/>
      <c r="M253" s="18"/>
      <c r="N253" s="18">
        <v>2128</v>
      </c>
      <c r="O253" s="18">
        <f t="shared" si="17"/>
        <v>2.819548872180451E-3</v>
      </c>
      <c r="P253" s="18"/>
      <c r="Q253" s="18"/>
      <c r="R253" s="18"/>
      <c r="S253" s="18">
        <v>1</v>
      </c>
      <c r="T253" s="18"/>
      <c r="U253" s="18"/>
      <c r="V253" s="18"/>
      <c r="W253" s="18"/>
      <c r="X253" s="18"/>
      <c r="Y253" s="18"/>
      <c r="Z253" s="18"/>
      <c r="AA253" s="18">
        <f t="shared" si="15"/>
        <v>7</v>
      </c>
      <c r="AB253" s="18">
        <f t="shared" si="16"/>
        <v>3.2894736842105261E-3</v>
      </c>
      <c r="AC253" s="18"/>
    </row>
    <row r="254" spans="1:29">
      <c r="A254" s="5">
        <v>249</v>
      </c>
      <c r="B254" s="2" t="s">
        <v>637</v>
      </c>
      <c r="C254" s="2" t="s">
        <v>638</v>
      </c>
      <c r="D254" s="5">
        <v>15</v>
      </c>
      <c r="E254" s="5">
        <v>0</v>
      </c>
      <c r="F254" s="10">
        <v>0</v>
      </c>
      <c r="G254" s="5">
        <v>0</v>
      </c>
      <c r="H254" s="5">
        <v>2</v>
      </c>
      <c r="I254" s="5">
        <v>1</v>
      </c>
      <c r="J254" s="5">
        <v>0</v>
      </c>
      <c r="K254" s="18">
        <f t="shared" si="14"/>
        <v>3</v>
      </c>
      <c r="L254" s="18"/>
      <c r="M254" s="18"/>
      <c r="N254" s="18">
        <v>1064</v>
      </c>
      <c r="O254" s="18">
        <f t="shared" si="17"/>
        <v>2.819548872180451E-3</v>
      </c>
      <c r="P254" s="18"/>
      <c r="Q254" s="18"/>
      <c r="R254" s="18"/>
      <c r="S254" s="18">
        <v>3</v>
      </c>
      <c r="T254" s="18">
        <v>5</v>
      </c>
      <c r="U254" s="18"/>
      <c r="V254" s="18"/>
      <c r="W254" s="18"/>
      <c r="X254" s="18"/>
      <c r="Y254" s="18"/>
      <c r="Z254" s="18"/>
      <c r="AA254" s="18">
        <f t="shared" si="15"/>
        <v>11</v>
      </c>
      <c r="AB254" s="18">
        <f t="shared" si="16"/>
        <v>1.0338345864661654E-2</v>
      </c>
      <c r="AC254" s="18"/>
    </row>
    <row r="255" spans="1:29">
      <c r="A255" s="5">
        <v>250</v>
      </c>
      <c r="B255" s="2" t="s">
        <v>441</v>
      </c>
      <c r="C255" s="2" t="s">
        <v>442</v>
      </c>
      <c r="D255" s="5">
        <v>24</v>
      </c>
      <c r="E255" s="5">
        <v>0</v>
      </c>
      <c r="F255" s="10">
        <v>0</v>
      </c>
      <c r="G255" s="5">
        <v>1</v>
      </c>
      <c r="H255" s="5">
        <v>0</v>
      </c>
      <c r="I255" s="5">
        <v>1</v>
      </c>
      <c r="J255" s="5">
        <v>0</v>
      </c>
      <c r="K255" s="18">
        <f t="shared" si="14"/>
        <v>2</v>
      </c>
      <c r="L255" s="18"/>
      <c r="M255" s="18"/>
      <c r="N255" s="18">
        <v>737</v>
      </c>
      <c r="O255" s="18">
        <f t="shared" si="17"/>
        <v>2.7137042062415195E-3</v>
      </c>
      <c r="P255" s="18"/>
      <c r="Q255" s="18"/>
      <c r="R255" s="18"/>
      <c r="S255" s="18"/>
      <c r="T255" s="18">
        <v>7</v>
      </c>
      <c r="U255" s="18"/>
      <c r="V255" s="18"/>
      <c r="W255" s="18"/>
      <c r="X255" s="18"/>
      <c r="Y255" s="18"/>
      <c r="Z255" s="18"/>
      <c r="AA255" s="18">
        <f t="shared" si="15"/>
        <v>9</v>
      </c>
      <c r="AB255" s="18">
        <f t="shared" si="16"/>
        <v>1.2211668928086838E-2</v>
      </c>
      <c r="AC255" s="18"/>
    </row>
    <row r="256" spans="1:29">
      <c r="A256" s="5">
        <v>251</v>
      </c>
      <c r="B256" s="2" t="s">
        <v>550</v>
      </c>
      <c r="C256" s="2" t="s">
        <v>551</v>
      </c>
      <c r="D256" s="5">
        <v>18</v>
      </c>
      <c r="E256" s="5">
        <v>0</v>
      </c>
      <c r="F256" s="10">
        <v>0</v>
      </c>
      <c r="G256" s="5">
        <v>2</v>
      </c>
      <c r="H256" s="5">
        <v>0</v>
      </c>
      <c r="I256" s="5">
        <v>1</v>
      </c>
      <c r="J256" s="5">
        <v>2</v>
      </c>
      <c r="K256" s="18">
        <f t="shared" si="14"/>
        <v>5</v>
      </c>
      <c r="L256" s="18"/>
      <c r="M256" s="18"/>
      <c r="N256" s="18">
        <v>1855</v>
      </c>
      <c r="O256" s="18">
        <f t="shared" si="17"/>
        <v>2.6954177897574125E-3</v>
      </c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>
        <f t="shared" si="15"/>
        <v>5</v>
      </c>
      <c r="AB256" s="18">
        <f t="shared" si="16"/>
        <v>2.6954177897574125E-3</v>
      </c>
      <c r="AC256" s="18"/>
    </row>
    <row r="257" spans="1:29">
      <c r="A257" s="5">
        <v>252</v>
      </c>
      <c r="B257" s="2" t="s">
        <v>412</v>
      </c>
      <c r="C257" s="2" t="s">
        <v>413</v>
      </c>
      <c r="D257" s="5">
        <v>26</v>
      </c>
      <c r="E257" s="5">
        <v>0</v>
      </c>
      <c r="F257" s="10">
        <v>0</v>
      </c>
      <c r="G257" s="5">
        <v>0</v>
      </c>
      <c r="H257" s="5">
        <v>2</v>
      </c>
      <c r="I257" s="5">
        <v>2</v>
      </c>
      <c r="J257" s="5">
        <v>0</v>
      </c>
      <c r="K257" s="18">
        <f t="shared" si="14"/>
        <v>4</v>
      </c>
      <c r="L257" s="18"/>
      <c r="M257" s="18"/>
      <c r="N257" s="18">
        <v>1572</v>
      </c>
      <c r="O257" s="18">
        <f t="shared" si="17"/>
        <v>2.5445292620865142E-3</v>
      </c>
      <c r="P257" s="18"/>
      <c r="Q257" s="18"/>
      <c r="R257" s="18"/>
      <c r="S257" s="18">
        <v>5</v>
      </c>
      <c r="T257" s="18"/>
      <c r="U257" s="18"/>
      <c r="V257" s="18"/>
      <c r="W257" s="18"/>
      <c r="X257" s="18"/>
      <c r="Y257" s="18"/>
      <c r="Z257" s="18"/>
      <c r="AA257" s="18">
        <f t="shared" si="15"/>
        <v>9</v>
      </c>
      <c r="AB257" s="18">
        <f t="shared" si="16"/>
        <v>5.7251908396946565E-3</v>
      </c>
      <c r="AC257" s="18"/>
    </row>
    <row r="258" spans="1:29">
      <c r="A258" s="5">
        <v>253</v>
      </c>
      <c r="B258" s="2" t="s">
        <v>190</v>
      </c>
      <c r="C258" s="2" t="s">
        <v>326</v>
      </c>
      <c r="D258" s="5">
        <v>35</v>
      </c>
      <c r="E258" s="5">
        <v>0</v>
      </c>
      <c r="F258" s="10">
        <v>3</v>
      </c>
      <c r="G258" s="5">
        <v>3</v>
      </c>
      <c r="H258" s="5">
        <v>0</v>
      </c>
      <c r="I258" s="5">
        <v>2</v>
      </c>
      <c r="J258" s="5">
        <v>0</v>
      </c>
      <c r="K258" s="18">
        <f t="shared" si="14"/>
        <v>8</v>
      </c>
      <c r="L258" s="18"/>
      <c r="M258" s="18"/>
      <c r="N258" s="18">
        <v>3240</v>
      </c>
      <c r="O258" s="18">
        <f t="shared" si="17"/>
        <v>2.4691358024691358E-3</v>
      </c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>
        <f t="shared" si="15"/>
        <v>8</v>
      </c>
      <c r="AB258" s="18">
        <f t="shared" si="16"/>
        <v>2.4691358024691358E-3</v>
      </c>
      <c r="AC258" s="18"/>
    </row>
    <row r="259" spans="1:29">
      <c r="A259" s="5">
        <v>254</v>
      </c>
      <c r="B259" s="2" t="s">
        <v>368</v>
      </c>
      <c r="C259" s="2" t="s">
        <v>369</v>
      </c>
      <c r="D259" s="5">
        <v>30</v>
      </c>
      <c r="E259" s="5">
        <v>0</v>
      </c>
      <c r="F259" s="10">
        <v>0</v>
      </c>
      <c r="G259" s="5">
        <v>1</v>
      </c>
      <c r="H259" s="5">
        <v>0</v>
      </c>
      <c r="I259" s="5">
        <v>2</v>
      </c>
      <c r="J259" s="5">
        <v>3</v>
      </c>
      <c r="K259" s="18">
        <f t="shared" si="14"/>
        <v>6</v>
      </c>
      <c r="L259" s="18"/>
      <c r="M259" s="18"/>
      <c r="N259" s="18">
        <v>2430</v>
      </c>
      <c r="O259" s="18">
        <f t="shared" si="17"/>
        <v>2.4691358024691358E-3</v>
      </c>
      <c r="P259" s="18"/>
      <c r="Q259" s="18"/>
      <c r="R259" s="18"/>
      <c r="S259" s="18">
        <v>13</v>
      </c>
      <c r="T259" s="18"/>
      <c r="U259" s="18"/>
      <c r="V259" s="18"/>
      <c r="W259" s="18"/>
      <c r="X259" s="18"/>
      <c r="Y259" s="18"/>
      <c r="Z259" s="18"/>
      <c r="AA259" s="18">
        <f t="shared" si="15"/>
        <v>19</v>
      </c>
      <c r="AB259" s="18">
        <f t="shared" si="16"/>
        <v>7.8189300411522639E-3</v>
      </c>
      <c r="AC259" s="18"/>
    </row>
    <row r="260" spans="1:29">
      <c r="A260" s="5">
        <v>255</v>
      </c>
      <c r="B260" s="2" t="s">
        <v>232</v>
      </c>
      <c r="C260" s="2" t="s">
        <v>233</v>
      </c>
      <c r="D260" s="5">
        <v>53</v>
      </c>
      <c r="E260" s="5">
        <v>0</v>
      </c>
      <c r="F260" s="10">
        <v>1</v>
      </c>
      <c r="G260" s="5">
        <v>1</v>
      </c>
      <c r="H260" s="5">
        <v>4</v>
      </c>
      <c r="I260" s="5">
        <v>8</v>
      </c>
      <c r="J260" s="5">
        <v>1</v>
      </c>
      <c r="K260" s="18">
        <f t="shared" si="14"/>
        <v>15</v>
      </c>
      <c r="L260" s="18"/>
      <c r="M260" s="18"/>
      <c r="N260" s="18">
        <v>6137</v>
      </c>
      <c r="O260" s="18">
        <f t="shared" si="17"/>
        <v>2.444190972788007E-3</v>
      </c>
      <c r="P260" s="18"/>
      <c r="Q260" s="18">
        <v>9</v>
      </c>
      <c r="R260" s="18">
        <v>1</v>
      </c>
      <c r="S260" s="18">
        <v>52</v>
      </c>
      <c r="T260" s="18"/>
      <c r="U260" s="18"/>
      <c r="V260" s="18"/>
      <c r="W260" s="18"/>
      <c r="X260" s="18"/>
      <c r="Y260" s="18"/>
      <c r="Z260" s="18"/>
      <c r="AA260" s="18">
        <f t="shared" si="15"/>
        <v>77</v>
      </c>
      <c r="AB260" s="18">
        <f t="shared" si="16"/>
        <v>1.2546846993645104E-2</v>
      </c>
      <c r="AC260" s="18"/>
    </row>
    <row r="261" spans="1:29">
      <c r="A261" s="5">
        <v>256</v>
      </c>
      <c r="B261" s="2" t="s">
        <v>364</v>
      </c>
      <c r="C261" s="2" t="s">
        <v>365</v>
      </c>
      <c r="D261" s="5">
        <v>30</v>
      </c>
      <c r="E261" s="5">
        <v>0</v>
      </c>
      <c r="F261" s="10">
        <v>0</v>
      </c>
      <c r="G261" s="5">
        <v>4</v>
      </c>
      <c r="H261" s="5">
        <v>2</v>
      </c>
      <c r="I261" s="5">
        <v>4</v>
      </c>
      <c r="J261" s="5">
        <v>4</v>
      </c>
      <c r="K261" s="18">
        <f t="shared" ref="K261:K324" si="18">SUM(E261:J261)</f>
        <v>14</v>
      </c>
      <c r="L261" s="18"/>
      <c r="M261" s="18"/>
      <c r="N261" s="18">
        <v>5791</v>
      </c>
      <c r="O261" s="18">
        <f t="shared" si="17"/>
        <v>2.4175444655499916E-3</v>
      </c>
      <c r="P261" s="18"/>
      <c r="Q261" s="18"/>
      <c r="R261" s="18"/>
      <c r="S261" s="18"/>
      <c r="T261" s="18"/>
      <c r="U261" s="18"/>
      <c r="V261" s="18"/>
      <c r="W261" s="18"/>
      <c r="X261" s="18"/>
      <c r="Y261" s="18">
        <v>16</v>
      </c>
      <c r="Z261" s="18"/>
      <c r="AA261" s="18">
        <f t="shared" si="15"/>
        <v>30</v>
      </c>
      <c r="AB261" s="18">
        <f t="shared" si="16"/>
        <v>5.1804524261785528E-3</v>
      </c>
      <c r="AC261" s="18"/>
    </row>
    <row r="262" spans="1:29">
      <c r="A262" s="5">
        <v>257</v>
      </c>
      <c r="B262" s="2" t="s">
        <v>509</v>
      </c>
      <c r="C262" s="2" t="s">
        <v>510</v>
      </c>
      <c r="D262" s="5">
        <v>19</v>
      </c>
      <c r="E262" s="5">
        <v>0</v>
      </c>
      <c r="F262" s="10">
        <v>1</v>
      </c>
      <c r="G262" s="5">
        <v>2</v>
      </c>
      <c r="H262" s="5">
        <v>4</v>
      </c>
      <c r="I262" s="5">
        <v>3</v>
      </c>
      <c r="J262" s="5">
        <v>0</v>
      </c>
      <c r="K262" s="18">
        <f t="shared" si="18"/>
        <v>10</v>
      </c>
      <c r="L262" s="18"/>
      <c r="M262" s="18"/>
      <c r="N262" s="18">
        <v>4168</v>
      </c>
      <c r="O262" s="18">
        <f t="shared" si="17"/>
        <v>2.3992322456813818E-3</v>
      </c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>
        <f t="shared" si="15"/>
        <v>10</v>
      </c>
      <c r="AB262" s="18">
        <f t="shared" si="16"/>
        <v>2.3992322456813818E-3</v>
      </c>
      <c r="AC262" s="18"/>
    </row>
    <row r="263" spans="1:29">
      <c r="A263" s="5">
        <v>258</v>
      </c>
      <c r="B263" s="2" t="s">
        <v>297</v>
      </c>
      <c r="C263" s="2" t="s">
        <v>298</v>
      </c>
      <c r="D263" s="5">
        <v>39</v>
      </c>
      <c r="E263" s="5">
        <v>0</v>
      </c>
      <c r="F263" s="10">
        <v>4</v>
      </c>
      <c r="G263" s="5">
        <v>3</v>
      </c>
      <c r="H263" s="5">
        <v>1</v>
      </c>
      <c r="I263" s="5">
        <v>3</v>
      </c>
      <c r="J263" s="5">
        <v>5</v>
      </c>
      <c r="K263" s="18">
        <f t="shared" si="18"/>
        <v>16</v>
      </c>
      <c r="L263" s="18"/>
      <c r="M263" s="18"/>
      <c r="N263" s="18">
        <v>6737</v>
      </c>
      <c r="O263" s="18">
        <f t="shared" si="17"/>
        <v>2.3749443372420957E-3</v>
      </c>
      <c r="P263" s="18"/>
      <c r="Q263" s="18"/>
      <c r="R263" s="18">
        <v>2</v>
      </c>
      <c r="S263" s="18"/>
      <c r="T263" s="18"/>
      <c r="U263" s="18"/>
      <c r="V263" s="18"/>
      <c r="W263" s="18"/>
      <c r="X263" s="18"/>
      <c r="Y263" s="18"/>
      <c r="Z263" s="18"/>
      <c r="AA263" s="18">
        <f t="shared" ref="AA263:AA326" si="19">K263+SUM(P263:Z263)</f>
        <v>18</v>
      </c>
      <c r="AB263" s="18">
        <f t="shared" si="16"/>
        <v>2.6718123793973577E-3</v>
      </c>
      <c r="AC263" s="18"/>
    </row>
    <row r="264" spans="1:29">
      <c r="A264" s="5">
        <v>259</v>
      </c>
      <c r="B264" s="2" t="s">
        <v>354</v>
      </c>
      <c r="C264" s="2" t="s">
        <v>355</v>
      </c>
      <c r="D264" s="5">
        <v>31</v>
      </c>
      <c r="E264" s="5">
        <v>7</v>
      </c>
      <c r="F264" s="10">
        <v>12</v>
      </c>
      <c r="G264" s="5">
        <v>12</v>
      </c>
      <c r="H264" s="5">
        <v>0</v>
      </c>
      <c r="I264" s="5">
        <v>0</v>
      </c>
      <c r="J264" s="5">
        <v>0</v>
      </c>
      <c r="K264" s="18">
        <f t="shared" si="18"/>
        <v>31</v>
      </c>
      <c r="L264" s="18"/>
      <c r="M264" s="18"/>
      <c r="N264" s="18">
        <v>13447</v>
      </c>
      <c r="O264" s="18">
        <f t="shared" si="17"/>
        <v>2.3053469175280733E-3</v>
      </c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>
        <f t="shared" si="19"/>
        <v>31</v>
      </c>
      <c r="AB264" s="18">
        <f t="shared" si="16"/>
        <v>2.3053469175280733E-3</v>
      </c>
      <c r="AC264" s="18"/>
    </row>
    <row r="265" spans="1:29">
      <c r="A265" s="5">
        <v>260</v>
      </c>
      <c r="B265" s="2" t="s">
        <v>261</v>
      </c>
      <c r="C265" s="2" t="s">
        <v>262</v>
      </c>
      <c r="D265" s="5">
        <v>45</v>
      </c>
      <c r="E265" s="5">
        <v>0</v>
      </c>
      <c r="F265" s="10">
        <v>0</v>
      </c>
      <c r="G265" s="5">
        <v>0</v>
      </c>
      <c r="H265" s="5">
        <v>1</v>
      </c>
      <c r="I265" s="5">
        <v>1</v>
      </c>
      <c r="J265" s="5">
        <v>1</v>
      </c>
      <c r="K265" s="18">
        <f t="shared" si="18"/>
        <v>3</v>
      </c>
      <c r="L265" s="18"/>
      <c r="M265" s="18"/>
      <c r="N265" s="18">
        <v>1358</v>
      </c>
      <c r="O265" s="18">
        <f t="shared" si="17"/>
        <v>2.2091310751104565E-3</v>
      </c>
      <c r="P265" s="18"/>
      <c r="Q265" s="18"/>
      <c r="R265" s="18"/>
      <c r="S265" s="18"/>
      <c r="T265" s="18"/>
      <c r="U265" s="18"/>
      <c r="V265" s="18">
        <v>4</v>
      </c>
      <c r="W265" s="18"/>
      <c r="X265" s="18"/>
      <c r="Y265" s="18"/>
      <c r="Z265" s="18"/>
      <c r="AA265" s="18">
        <f t="shared" si="19"/>
        <v>7</v>
      </c>
      <c r="AB265" s="18">
        <f t="shared" ref="AB265:AB312" si="20">AA265/N265</f>
        <v>5.1546391752577319E-3</v>
      </c>
      <c r="AC265" s="18"/>
    </row>
    <row r="266" spans="1:29">
      <c r="A266" s="5">
        <v>261</v>
      </c>
      <c r="B266" s="2" t="s">
        <v>586</v>
      </c>
      <c r="C266" s="2" t="s">
        <v>587</v>
      </c>
      <c r="D266" s="5">
        <v>16</v>
      </c>
      <c r="E266" s="5">
        <v>0</v>
      </c>
      <c r="F266" s="10">
        <v>0</v>
      </c>
      <c r="G266" s="5">
        <v>0</v>
      </c>
      <c r="H266" s="5">
        <v>0</v>
      </c>
      <c r="I266" s="5">
        <v>0</v>
      </c>
      <c r="J266" s="5">
        <v>3</v>
      </c>
      <c r="K266" s="18">
        <f t="shared" si="18"/>
        <v>3</v>
      </c>
      <c r="L266" s="18"/>
      <c r="M266" s="18"/>
      <c r="N266" s="18">
        <v>1374</v>
      </c>
      <c r="O266" s="18">
        <f t="shared" si="17"/>
        <v>2.1834061135371178E-3</v>
      </c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>
        <f t="shared" si="19"/>
        <v>3</v>
      </c>
      <c r="AB266" s="18">
        <f t="shared" si="20"/>
        <v>2.1834061135371178E-3</v>
      </c>
      <c r="AC266" s="18"/>
    </row>
    <row r="267" spans="1:29">
      <c r="A267" s="5">
        <v>262</v>
      </c>
      <c r="B267" s="2" t="s">
        <v>378</v>
      </c>
      <c r="C267" s="2" t="s">
        <v>379</v>
      </c>
      <c r="D267" s="5">
        <v>28</v>
      </c>
      <c r="E267" s="5">
        <v>1</v>
      </c>
      <c r="F267" s="10">
        <v>0</v>
      </c>
      <c r="G267" s="5">
        <v>0</v>
      </c>
      <c r="H267" s="5">
        <v>2</v>
      </c>
      <c r="I267" s="5">
        <v>5</v>
      </c>
      <c r="J267" s="5">
        <v>1</v>
      </c>
      <c r="K267" s="18">
        <f t="shared" si="18"/>
        <v>9</v>
      </c>
      <c r="L267" s="18"/>
      <c r="M267" s="18"/>
      <c r="N267" s="18">
        <v>4312</v>
      </c>
      <c r="O267" s="18">
        <f t="shared" si="17"/>
        <v>2.0871985157699443E-3</v>
      </c>
      <c r="P267" s="18"/>
      <c r="Q267" s="18"/>
      <c r="R267" s="18"/>
      <c r="S267" s="18">
        <v>20</v>
      </c>
      <c r="T267" s="18"/>
      <c r="U267" s="18"/>
      <c r="V267" s="18"/>
      <c r="W267" s="18"/>
      <c r="X267" s="18"/>
      <c r="Y267" s="18">
        <v>8</v>
      </c>
      <c r="Z267" s="18"/>
      <c r="AA267" s="18">
        <f t="shared" si="19"/>
        <v>37</v>
      </c>
      <c r="AB267" s="18">
        <f t="shared" si="20"/>
        <v>8.5807050092764382E-3</v>
      </c>
      <c r="AC267" s="18"/>
    </row>
    <row r="268" spans="1:29">
      <c r="A268" s="5">
        <v>263</v>
      </c>
      <c r="B268" s="2" t="s">
        <v>608</v>
      </c>
      <c r="C268" s="2" t="s">
        <v>609</v>
      </c>
      <c r="D268" s="5">
        <v>16</v>
      </c>
      <c r="E268" s="5">
        <v>1</v>
      </c>
      <c r="F268" s="10">
        <v>0</v>
      </c>
      <c r="G268" s="5">
        <v>0</v>
      </c>
      <c r="H268" s="5">
        <v>0</v>
      </c>
      <c r="I268" s="5">
        <v>4</v>
      </c>
      <c r="J268" s="5">
        <v>1</v>
      </c>
      <c r="K268" s="18">
        <f t="shared" si="18"/>
        <v>6</v>
      </c>
      <c r="L268" s="18"/>
      <c r="M268" s="18"/>
      <c r="N268" s="18">
        <v>2894</v>
      </c>
      <c r="O268" s="18">
        <f t="shared" si="17"/>
        <v>2.0732550103662751E-3</v>
      </c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>
        <f t="shared" si="19"/>
        <v>6</v>
      </c>
      <c r="AB268" s="18">
        <f t="shared" si="20"/>
        <v>2.0732550103662751E-3</v>
      </c>
      <c r="AC268" s="18"/>
    </row>
    <row r="269" spans="1:29">
      <c r="A269" s="5">
        <v>264</v>
      </c>
      <c r="B269" s="2" t="s">
        <v>461</v>
      </c>
      <c r="C269" s="2" t="s">
        <v>462</v>
      </c>
      <c r="D269" s="5">
        <v>23</v>
      </c>
      <c r="E269" s="5">
        <v>0</v>
      </c>
      <c r="F269" s="10">
        <v>1</v>
      </c>
      <c r="G269" s="5">
        <v>5</v>
      </c>
      <c r="H269" s="5">
        <v>1</v>
      </c>
      <c r="I269" s="5">
        <v>0</v>
      </c>
      <c r="J269" s="5">
        <v>2</v>
      </c>
      <c r="K269" s="18">
        <f t="shared" si="18"/>
        <v>9</v>
      </c>
      <c r="L269" s="18"/>
      <c r="M269" s="18"/>
      <c r="N269" s="18">
        <v>4353</v>
      </c>
      <c r="O269" s="18">
        <f t="shared" si="17"/>
        <v>2.0675396278428669E-3</v>
      </c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>
        <f t="shared" si="19"/>
        <v>9</v>
      </c>
      <c r="AB269" s="18">
        <f t="shared" si="20"/>
        <v>2.0675396278428669E-3</v>
      </c>
      <c r="AC269" s="18"/>
    </row>
    <row r="270" spans="1:29">
      <c r="A270" s="5">
        <v>265</v>
      </c>
      <c r="B270" s="2" t="s">
        <v>277</v>
      </c>
      <c r="C270" s="2" t="s">
        <v>278</v>
      </c>
      <c r="D270" s="5">
        <v>42</v>
      </c>
      <c r="E270" s="5">
        <v>1</v>
      </c>
      <c r="F270" s="10">
        <v>3</v>
      </c>
      <c r="G270" s="5">
        <v>2</v>
      </c>
      <c r="H270" s="5">
        <v>3</v>
      </c>
      <c r="I270" s="5">
        <v>2</v>
      </c>
      <c r="J270" s="5">
        <v>0</v>
      </c>
      <c r="K270" s="18">
        <f t="shared" si="18"/>
        <v>11</v>
      </c>
      <c r="L270" s="18"/>
      <c r="M270" s="18"/>
      <c r="N270" s="18">
        <v>5434</v>
      </c>
      <c r="O270" s="18">
        <f t="shared" si="17"/>
        <v>2.0242914979757085E-3</v>
      </c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>
        <f t="shared" si="19"/>
        <v>11</v>
      </c>
      <c r="AB270" s="18">
        <f t="shared" si="20"/>
        <v>2.0242914979757085E-3</v>
      </c>
      <c r="AC270" s="18"/>
    </row>
    <row r="271" spans="1:29">
      <c r="A271" s="5">
        <v>266</v>
      </c>
      <c r="B271" s="2" t="s">
        <v>448</v>
      </c>
      <c r="C271" s="2" t="s">
        <v>449</v>
      </c>
      <c r="D271" s="5">
        <v>24</v>
      </c>
      <c r="E271" s="5">
        <v>0</v>
      </c>
      <c r="F271" s="10">
        <v>0</v>
      </c>
      <c r="G271" s="5">
        <v>3</v>
      </c>
      <c r="H271" s="5">
        <v>1</v>
      </c>
      <c r="I271" s="5">
        <v>4</v>
      </c>
      <c r="J271" s="5">
        <v>2</v>
      </c>
      <c r="K271" s="18">
        <f t="shared" si="18"/>
        <v>10</v>
      </c>
      <c r="L271" s="18"/>
      <c r="M271" s="18"/>
      <c r="N271" s="18">
        <v>4963</v>
      </c>
      <c r="O271" s="18">
        <f t="shared" si="17"/>
        <v>2.0149103364900263E-3</v>
      </c>
      <c r="P271" s="18"/>
      <c r="Q271" s="18"/>
      <c r="R271" s="18"/>
      <c r="S271" s="18">
        <v>16</v>
      </c>
      <c r="T271" s="18"/>
      <c r="U271" s="18"/>
      <c r="V271" s="18"/>
      <c r="W271" s="18"/>
      <c r="X271" s="18"/>
      <c r="Y271" s="18"/>
      <c r="Z271" s="18"/>
      <c r="AA271" s="18">
        <f t="shared" si="19"/>
        <v>26</v>
      </c>
      <c r="AB271" s="18">
        <f t="shared" si="20"/>
        <v>5.2387668748740679E-3</v>
      </c>
      <c r="AC271" s="18"/>
    </row>
    <row r="272" spans="1:29">
      <c r="A272" s="5">
        <v>267</v>
      </c>
      <c r="B272" s="2" t="s">
        <v>501</v>
      </c>
      <c r="C272" s="2" t="s">
        <v>502</v>
      </c>
      <c r="D272" s="5">
        <v>20</v>
      </c>
      <c r="E272" s="5">
        <v>0</v>
      </c>
      <c r="F272" s="10">
        <v>0</v>
      </c>
      <c r="G272" s="5">
        <v>1</v>
      </c>
      <c r="H272" s="5">
        <v>1</v>
      </c>
      <c r="I272" s="5">
        <v>1</v>
      </c>
      <c r="J272" s="5">
        <v>2</v>
      </c>
      <c r="K272" s="18">
        <f t="shared" si="18"/>
        <v>5</v>
      </c>
      <c r="L272" s="18"/>
      <c r="M272" s="18"/>
      <c r="N272" s="18">
        <v>2504</v>
      </c>
      <c r="O272" s="18">
        <f t="shared" si="17"/>
        <v>1.9968051118210862E-3</v>
      </c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>
        <f t="shared" si="19"/>
        <v>5</v>
      </c>
      <c r="AB272" s="18">
        <f t="shared" si="20"/>
        <v>1.9968051118210862E-3</v>
      </c>
      <c r="AC272" s="18"/>
    </row>
    <row r="273" spans="1:29">
      <c r="A273" s="5">
        <v>268</v>
      </c>
      <c r="B273" s="2" t="s">
        <v>254</v>
      </c>
      <c r="C273" s="2" t="s">
        <v>255</v>
      </c>
      <c r="D273" s="5">
        <v>47</v>
      </c>
      <c r="E273" s="5">
        <v>0</v>
      </c>
      <c r="F273" s="10">
        <v>3</v>
      </c>
      <c r="G273" s="5">
        <v>2</v>
      </c>
      <c r="H273" s="5">
        <v>2</v>
      </c>
      <c r="I273" s="5">
        <v>5</v>
      </c>
      <c r="J273" s="5">
        <v>8</v>
      </c>
      <c r="K273" s="18">
        <f t="shared" si="18"/>
        <v>20</v>
      </c>
      <c r="L273" s="18"/>
      <c r="M273" s="18"/>
      <c r="N273" s="18">
        <v>10265</v>
      </c>
      <c r="O273" s="18">
        <f t="shared" si="17"/>
        <v>1.948368241597662E-3</v>
      </c>
      <c r="P273" s="18"/>
      <c r="Q273" s="18"/>
      <c r="R273" s="18"/>
      <c r="S273" s="18">
        <v>7</v>
      </c>
      <c r="T273" s="18"/>
      <c r="U273" s="18"/>
      <c r="V273" s="18"/>
      <c r="W273" s="18"/>
      <c r="X273" s="18"/>
      <c r="Y273" s="18"/>
      <c r="Z273" s="18"/>
      <c r="AA273" s="18">
        <f t="shared" si="19"/>
        <v>27</v>
      </c>
      <c r="AB273" s="18">
        <f t="shared" si="20"/>
        <v>2.6302971261568438E-3</v>
      </c>
      <c r="AC273" s="18"/>
    </row>
    <row r="274" spans="1:29">
      <c r="A274" s="5">
        <v>269</v>
      </c>
      <c r="B274" s="2" t="s">
        <v>172</v>
      </c>
      <c r="C274" s="2" t="s">
        <v>173</v>
      </c>
      <c r="D274" s="5">
        <v>79</v>
      </c>
      <c r="E274" s="5">
        <v>0</v>
      </c>
      <c r="F274" s="10">
        <v>8</v>
      </c>
      <c r="G274" s="5">
        <v>11</v>
      </c>
      <c r="H274" s="5">
        <v>12</v>
      </c>
      <c r="I274" s="5">
        <v>9</v>
      </c>
      <c r="J274" s="5">
        <v>3</v>
      </c>
      <c r="K274" s="18">
        <f t="shared" si="18"/>
        <v>43</v>
      </c>
      <c r="L274" s="18"/>
      <c r="M274" s="18"/>
      <c r="N274" s="18">
        <v>22424</v>
      </c>
      <c r="O274" s="19">
        <f t="shared" si="17"/>
        <v>1.9175882982518731E-3</v>
      </c>
      <c r="P274" s="18"/>
      <c r="Q274" s="18">
        <v>19</v>
      </c>
      <c r="R274" s="18">
        <v>10</v>
      </c>
      <c r="S274" s="18"/>
      <c r="T274" s="18"/>
      <c r="U274" s="18"/>
      <c r="V274" s="18"/>
      <c r="W274" s="18"/>
      <c r="X274" s="18"/>
      <c r="Y274" s="18"/>
      <c r="Z274" s="18"/>
      <c r="AA274" s="18">
        <f t="shared" si="19"/>
        <v>72</v>
      </c>
      <c r="AB274" s="18">
        <f t="shared" si="20"/>
        <v>3.2108455226542991E-3</v>
      </c>
      <c r="AC274" s="18"/>
    </row>
    <row r="275" spans="1:29">
      <c r="A275" s="5">
        <v>270</v>
      </c>
      <c r="B275" s="2" t="s">
        <v>293</v>
      </c>
      <c r="C275" s="2" t="s">
        <v>294</v>
      </c>
      <c r="D275" s="5">
        <v>40</v>
      </c>
      <c r="E275" s="5">
        <v>0</v>
      </c>
      <c r="F275" s="10">
        <v>0</v>
      </c>
      <c r="G275" s="5">
        <v>1</v>
      </c>
      <c r="H275" s="5">
        <v>2</v>
      </c>
      <c r="I275" s="5">
        <v>0</v>
      </c>
      <c r="J275" s="5">
        <v>1</v>
      </c>
      <c r="K275" s="18">
        <f t="shared" si="18"/>
        <v>4</v>
      </c>
      <c r="L275" s="18"/>
      <c r="M275" s="18"/>
      <c r="N275" s="18">
        <v>2095</v>
      </c>
      <c r="O275" s="18">
        <f t="shared" ref="O275:O312" si="21">K275/N275</f>
        <v>1.9093078758949881E-3</v>
      </c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>
        <f t="shared" si="19"/>
        <v>4</v>
      </c>
      <c r="AB275" s="18">
        <f t="shared" si="20"/>
        <v>1.9093078758949881E-3</v>
      </c>
      <c r="AC275" s="18"/>
    </row>
    <row r="276" spans="1:29">
      <c r="A276" s="5">
        <v>271</v>
      </c>
      <c r="B276" s="2" t="s">
        <v>524</v>
      </c>
      <c r="C276" s="2" t="s">
        <v>525</v>
      </c>
      <c r="D276" s="5">
        <v>18</v>
      </c>
      <c r="E276" s="5">
        <v>1</v>
      </c>
      <c r="F276" s="10">
        <v>0</v>
      </c>
      <c r="G276" s="5">
        <v>1</v>
      </c>
      <c r="H276" s="5">
        <v>4</v>
      </c>
      <c r="I276" s="5">
        <v>3</v>
      </c>
      <c r="J276" s="5">
        <v>1</v>
      </c>
      <c r="K276" s="18">
        <f t="shared" si="18"/>
        <v>10</v>
      </c>
      <c r="L276" s="18"/>
      <c r="M276" s="18"/>
      <c r="N276" s="18">
        <v>5248</v>
      </c>
      <c r="O276" s="18">
        <f t="shared" si="21"/>
        <v>1.9054878048780487E-3</v>
      </c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>
        <f t="shared" si="19"/>
        <v>10</v>
      </c>
      <c r="AB276" s="18">
        <f t="shared" si="20"/>
        <v>1.9054878048780487E-3</v>
      </c>
      <c r="AC276" s="18"/>
    </row>
    <row r="277" spans="1:29">
      <c r="A277" s="5">
        <v>272</v>
      </c>
      <c r="B277" s="2" t="s">
        <v>257</v>
      </c>
      <c r="C277" s="2" t="s">
        <v>258</v>
      </c>
      <c r="D277" s="5">
        <v>46</v>
      </c>
      <c r="E277" s="5">
        <v>1</v>
      </c>
      <c r="F277" s="10">
        <v>0</v>
      </c>
      <c r="G277" s="5">
        <v>3</v>
      </c>
      <c r="H277" s="5">
        <v>5</v>
      </c>
      <c r="I277" s="5">
        <v>3</v>
      </c>
      <c r="J277" s="5">
        <v>4</v>
      </c>
      <c r="K277" s="18">
        <f t="shared" si="18"/>
        <v>16</v>
      </c>
      <c r="L277" s="18"/>
      <c r="M277" s="18"/>
      <c r="N277" s="18">
        <v>8511</v>
      </c>
      <c r="O277" s="18">
        <f t="shared" si="21"/>
        <v>1.8799201033956056E-3</v>
      </c>
      <c r="P277" s="18"/>
      <c r="Q277" s="18"/>
      <c r="R277" s="18">
        <v>5</v>
      </c>
      <c r="S277" s="18">
        <v>67</v>
      </c>
      <c r="T277" s="18"/>
      <c r="U277" s="18"/>
      <c r="V277" s="18"/>
      <c r="W277" s="18"/>
      <c r="X277" s="18"/>
      <c r="Y277" s="18">
        <v>18</v>
      </c>
      <c r="Z277" s="18"/>
      <c r="AA277" s="18">
        <f t="shared" si="19"/>
        <v>106</v>
      </c>
      <c r="AB277" s="18">
        <f t="shared" si="20"/>
        <v>1.2454470684995887E-2</v>
      </c>
      <c r="AC277" s="18"/>
    </row>
    <row r="278" spans="1:29">
      <c r="A278" s="5">
        <v>273</v>
      </c>
      <c r="B278" s="2" t="s">
        <v>617</v>
      </c>
      <c r="C278" s="2" t="s">
        <v>618</v>
      </c>
      <c r="D278" s="5">
        <v>15</v>
      </c>
      <c r="E278" s="5">
        <v>0</v>
      </c>
      <c r="F278" s="10">
        <v>1</v>
      </c>
      <c r="G278" s="5">
        <v>1</v>
      </c>
      <c r="H278" s="5">
        <v>0</v>
      </c>
      <c r="I278" s="5">
        <v>0</v>
      </c>
      <c r="J278" s="5">
        <v>0</v>
      </c>
      <c r="K278" s="18">
        <f t="shared" si="18"/>
        <v>2</v>
      </c>
      <c r="L278" s="18"/>
      <c r="M278" s="18"/>
      <c r="N278" s="18">
        <v>1064</v>
      </c>
      <c r="O278" s="18">
        <f t="shared" si="21"/>
        <v>1.8796992481203006E-3</v>
      </c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>
        <f t="shared" si="19"/>
        <v>2</v>
      </c>
      <c r="AB278" s="18">
        <f t="shared" si="20"/>
        <v>1.8796992481203006E-3</v>
      </c>
      <c r="AC278" s="18"/>
    </row>
    <row r="279" spans="1:29">
      <c r="A279" s="5">
        <v>274</v>
      </c>
      <c r="B279" s="2" t="s">
        <v>221</v>
      </c>
      <c r="C279" s="2" t="s">
        <v>222</v>
      </c>
      <c r="D279" s="5">
        <v>56</v>
      </c>
      <c r="E279" s="5">
        <v>0</v>
      </c>
      <c r="F279" s="10">
        <v>0</v>
      </c>
      <c r="G279" s="5">
        <v>6</v>
      </c>
      <c r="H279" s="5">
        <v>5</v>
      </c>
      <c r="I279" s="5">
        <v>11</v>
      </c>
      <c r="J279" s="5">
        <v>3</v>
      </c>
      <c r="K279" s="18">
        <f t="shared" si="18"/>
        <v>25</v>
      </c>
      <c r="L279" s="18"/>
      <c r="M279" s="18"/>
      <c r="N279" s="18">
        <v>14600</v>
      </c>
      <c r="O279" s="18">
        <f t="shared" si="21"/>
        <v>1.7123287671232876E-3</v>
      </c>
      <c r="P279" s="18"/>
      <c r="Q279" s="18"/>
      <c r="R279" s="18"/>
      <c r="S279" s="18">
        <v>19</v>
      </c>
      <c r="T279" s="18"/>
      <c r="U279" s="18"/>
      <c r="V279" s="18"/>
      <c r="W279" s="18"/>
      <c r="X279" s="18"/>
      <c r="Y279" s="18">
        <v>14</v>
      </c>
      <c r="Z279" s="18"/>
      <c r="AA279" s="18">
        <f t="shared" si="19"/>
        <v>58</v>
      </c>
      <c r="AB279" s="18">
        <f t="shared" si="20"/>
        <v>3.9726027397260274E-3</v>
      </c>
      <c r="AC279" s="18"/>
    </row>
    <row r="280" spans="1:29">
      <c r="A280" s="5">
        <v>275</v>
      </c>
      <c r="B280" s="2" t="s">
        <v>359</v>
      </c>
      <c r="C280" s="2" t="s">
        <v>360</v>
      </c>
      <c r="D280" s="5">
        <v>30</v>
      </c>
      <c r="E280" s="5">
        <v>0</v>
      </c>
      <c r="F280" s="10">
        <v>0</v>
      </c>
      <c r="G280" s="5">
        <v>0</v>
      </c>
      <c r="H280" s="5">
        <v>1</v>
      </c>
      <c r="I280" s="5">
        <v>0</v>
      </c>
      <c r="J280" s="5">
        <v>2</v>
      </c>
      <c r="K280" s="18">
        <f t="shared" si="18"/>
        <v>3</v>
      </c>
      <c r="L280" s="18"/>
      <c r="M280" s="18"/>
      <c r="N280" s="18">
        <v>1779</v>
      </c>
      <c r="O280" s="18">
        <f t="shared" si="21"/>
        <v>1.6863406408094434E-3</v>
      </c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>
        <f t="shared" si="19"/>
        <v>3</v>
      </c>
      <c r="AB280" s="18">
        <f t="shared" si="20"/>
        <v>1.6863406408094434E-3</v>
      </c>
      <c r="AC280" s="18"/>
    </row>
    <row r="281" spans="1:29">
      <c r="A281" s="5">
        <v>276</v>
      </c>
      <c r="B281" s="2" t="s">
        <v>590</v>
      </c>
      <c r="C281" s="2" t="s">
        <v>591</v>
      </c>
      <c r="D281" s="5">
        <v>16</v>
      </c>
      <c r="E281" s="5">
        <v>0</v>
      </c>
      <c r="F281" s="10">
        <v>0</v>
      </c>
      <c r="G281" s="5">
        <v>1</v>
      </c>
      <c r="H281" s="5">
        <v>1</v>
      </c>
      <c r="I281" s="5">
        <v>1</v>
      </c>
      <c r="J281" s="5">
        <v>1</v>
      </c>
      <c r="K281" s="18">
        <f t="shared" si="18"/>
        <v>4</v>
      </c>
      <c r="L281" s="18"/>
      <c r="M281" s="18"/>
      <c r="N281" s="18">
        <v>2724</v>
      </c>
      <c r="O281" s="18">
        <f t="shared" si="21"/>
        <v>1.4684287812041115E-3</v>
      </c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>
        <f t="shared" si="19"/>
        <v>4</v>
      </c>
      <c r="AB281" s="18">
        <f t="shared" si="20"/>
        <v>1.4684287812041115E-3</v>
      </c>
      <c r="AC281" s="18"/>
    </row>
    <row r="282" spans="1:29">
      <c r="A282" s="5">
        <v>277</v>
      </c>
      <c r="B282" s="2" t="s">
        <v>471</v>
      </c>
      <c r="C282" s="2" t="s">
        <v>472</v>
      </c>
      <c r="D282" s="5">
        <v>22</v>
      </c>
      <c r="E282" s="5">
        <v>0</v>
      </c>
      <c r="F282" s="10">
        <v>3</v>
      </c>
      <c r="G282" s="5">
        <v>3</v>
      </c>
      <c r="H282" s="5">
        <v>2</v>
      </c>
      <c r="I282" s="5">
        <v>2</v>
      </c>
      <c r="J282" s="5">
        <v>1</v>
      </c>
      <c r="K282" s="18">
        <f t="shared" si="18"/>
        <v>11</v>
      </c>
      <c r="L282" s="18"/>
      <c r="M282" s="18"/>
      <c r="N282" s="18">
        <v>7834</v>
      </c>
      <c r="O282" s="18">
        <f t="shared" si="21"/>
        <v>1.404135818228236E-3</v>
      </c>
      <c r="P282" s="18"/>
      <c r="Q282" s="18"/>
      <c r="R282" s="18"/>
      <c r="S282" s="18">
        <v>22</v>
      </c>
      <c r="T282" s="18"/>
      <c r="U282" s="18"/>
      <c r="V282" s="18"/>
      <c r="W282" s="18"/>
      <c r="X282" s="18"/>
      <c r="Y282" s="18"/>
      <c r="Z282" s="18"/>
      <c r="AA282" s="18">
        <f t="shared" si="19"/>
        <v>33</v>
      </c>
      <c r="AB282" s="18">
        <f t="shared" si="20"/>
        <v>4.2124074546847079E-3</v>
      </c>
      <c r="AC282" s="18"/>
    </row>
    <row r="283" spans="1:29">
      <c r="A283" s="5">
        <v>278</v>
      </c>
      <c r="B283" s="2" t="s">
        <v>156</v>
      </c>
      <c r="C283" s="2" t="s">
        <v>157</v>
      </c>
      <c r="D283" s="5">
        <v>87</v>
      </c>
      <c r="E283" s="5">
        <v>0</v>
      </c>
      <c r="F283" s="10">
        <v>1</v>
      </c>
      <c r="G283" s="5">
        <v>0</v>
      </c>
      <c r="H283" s="5">
        <v>5</v>
      </c>
      <c r="I283" s="5">
        <v>11</v>
      </c>
      <c r="J283" s="5">
        <v>6</v>
      </c>
      <c r="K283" s="18">
        <f t="shared" si="18"/>
        <v>23</v>
      </c>
      <c r="L283" s="18"/>
      <c r="M283" s="18"/>
      <c r="N283" s="18">
        <v>18237</v>
      </c>
      <c r="O283" s="19">
        <f t="shared" si="21"/>
        <v>1.2611723419422053E-3</v>
      </c>
      <c r="P283" s="18"/>
      <c r="Q283" s="18"/>
      <c r="R283" s="18">
        <v>5</v>
      </c>
      <c r="S283" s="18">
        <v>21</v>
      </c>
      <c r="T283" s="18"/>
      <c r="U283" s="18"/>
      <c r="V283" s="18"/>
      <c r="W283" s="18"/>
      <c r="X283" s="18"/>
      <c r="Y283" s="18">
        <v>16</v>
      </c>
      <c r="Z283" s="18">
        <v>0</v>
      </c>
      <c r="AA283" s="18">
        <f t="shared" si="19"/>
        <v>65</v>
      </c>
      <c r="AB283" s="18">
        <f t="shared" si="20"/>
        <v>3.5641827054888413E-3</v>
      </c>
      <c r="AC283" s="18"/>
    </row>
    <row r="284" spans="1:29">
      <c r="A284" s="5">
        <v>279</v>
      </c>
      <c r="B284" s="2" t="s">
        <v>343</v>
      </c>
      <c r="C284" s="2" t="s">
        <v>344</v>
      </c>
      <c r="D284" s="5">
        <v>33</v>
      </c>
      <c r="E284" s="5">
        <v>0</v>
      </c>
      <c r="F284" s="10">
        <v>0</v>
      </c>
      <c r="G284" s="5">
        <v>1</v>
      </c>
      <c r="H284" s="5">
        <v>2</v>
      </c>
      <c r="I284" s="5">
        <v>5</v>
      </c>
      <c r="J284" s="5">
        <v>7</v>
      </c>
      <c r="K284" s="18">
        <f t="shared" si="18"/>
        <v>15</v>
      </c>
      <c r="L284" s="18"/>
      <c r="M284" s="18"/>
      <c r="N284" s="18">
        <v>12456</v>
      </c>
      <c r="O284" s="18">
        <f t="shared" si="21"/>
        <v>1.2042389210019267E-3</v>
      </c>
      <c r="P284" s="18"/>
      <c r="Q284" s="18"/>
      <c r="R284" s="18"/>
      <c r="S284" s="18">
        <v>14</v>
      </c>
      <c r="T284" s="18"/>
      <c r="U284" s="18"/>
      <c r="V284" s="18"/>
      <c r="W284" s="18"/>
      <c r="X284" s="18"/>
      <c r="Y284" s="18"/>
      <c r="Z284" s="18"/>
      <c r="AA284" s="18">
        <f t="shared" si="19"/>
        <v>29</v>
      </c>
      <c r="AB284" s="18">
        <f t="shared" si="20"/>
        <v>2.3281952472703916E-3</v>
      </c>
      <c r="AC284" s="18"/>
    </row>
    <row r="285" spans="1:29">
      <c r="A285" s="5">
        <v>280</v>
      </c>
      <c r="B285" s="2" t="s">
        <v>272</v>
      </c>
      <c r="C285" s="2" t="s">
        <v>273</v>
      </c>
      <c r="D285" s="5">
        <v>43</v>
      </c>
      <c r="E285" s="5">
        <v>1</v>
      </c>
      <c r="F285" s="10">
        <v>4</v>
      </c>
      <c r="G285" s="5">
        <v>0</v>
      </c>
      <c r="H285" s="5">
        <v>11</v>
      </c>
      <c r="I285" s="5">
        <v>1</v>
      </c>
      <c r="J285" s="5">
        <v>4</v>
      </c>
      <c r="K285" s="18">
        <f t="shared" si="18"/>
        <v>21</v>
      </c>
      <c r="L285" s="18"/>
      <c r="M285" s="18"/>
      <c r="N285" s="18">
        <v>17688</v>
      </c>
      <c r="O285" s="18">
        <f t="shared" si="21"/>
        <v>1.1872455902306649E-3</v>
      </c>
      <c r="P285" s="18"/>
      <c r="Q285" s="18"/>
      <c r="R285" s="18"/>
      <c r="S285" s="18">
        <v>11</v>
      </c>
      <c r="T285" s="18"/>
      <c r="U285" s="18"/>
      <c r="V285" s="18"/>
      <c r="W285" s="18"/>
      <c r="X285" s="18"/>
      <c r="Y285" s="18"/>
      <c r="Z285" s="18"/>
      <c r="AA285" s="18">
        <f t="shared" si="19"/>
        <v>32</v>
      </c>
      <c r="AB285" s="18">
        <f t="shared" si="20"/>
        <v>1.8091361374943465E-3</v>
      </c>
      <c r="AC285" s="18"/>
    </row>
    <row r="286" spans="1:29">
      <c r="A286" s="5">
        <v>281</v>
      </c>
      <c r="B286" s="2" t="s">
        <v>546</v>
      </c>
      <c r="C286" s="2" t="s">
        <v>547</v>
      </c>
      <c r="D286" s="5">
        <v>18</v>
      </c>
      <c r="E286" s="5">
        <v>1</v>
      </c>
      <c r="F286" s="10">
        <v>1</v>
      </c>
      <c r="G286" s="5">
        <v>0</v>
      </c>
      <c r="H286" s="5">
        <v>2</v>
      </c>
      <c r="I286" s="5">
        <v>1</v>
      </c>
      <c r="J286" s="5">
        <v>0</v>
      </c>
      <c r="K286" s="18">
        <f t="shared" si="18"/>
        <v>5</v>
      </c>
      <c r="L286" s="18"/>
      <c r="M286" s="18"/>
      <c r="N286" s="18">
        <v>4525</v>
      </c>
      <c r="O286" s="18">
        <f t="shared" si="21"/>
        <v>1.1049723756906078E-3</v>
      </c>
      <c r="P286" s="18"/>
      <c r="Q286" s="18"/>
      <c r="R286" s="18">
        <v>4</v>
      </c>
      <c r="S286" s="18"/>
      <c r="T286" s="18"/>
      <c r="U286" s="18"/>
      <c r="V286" s="18"/>
      <c r="W286" s="18"/>
      <c r="X286" s="18"/>
      <c r="Y286" s="18"/>
      <c r="Z286" s="18"/>
      <c r="AA286" s="18">
        <f t="shared" si="19"/>
        <v>9</v>
      </c>
      <c r="AB286" s="18">
        <f t="shared" si="20"/>
        <v>1.9889502762430941E-3</v>
      </c>
      <c r="AC286" s="18"/>
    </row>
    <row r="287" spans="1:29">
      <c r="A287" s="5">
        <v>282</v>
      </c>
      <c r="B287" s="2" t="s">
        <v>320</v>
      </c>
      <c r="C287" s="2" t="s">
        <v>321</v>
      </c>
      <c r="D287" s="5">
        <v>36</v>
      </c>
      <c r="E287" s="5">
        <v>2</v>
      </c>
      <c r="F287" s="10">
        <v>1</v>
      </c>
      <c r="G287" s="5">
        <v>3</v>
      </c>
      <c r="H287" s="5">
        <v>3</v>
      </c>
      <c r="I287" s="5">
        <v>5</v>
      </c>
      <c r="J287" s="5">
        <v>6</v>
      </c>
      <c r="K287" s="18">
        <f t="shared" si="18"/>
        <v>20</v>
      </c>
      <c r="L287" s="18"/>
      <c r="M287" s="18"/>
      <c r="N287" s="18">
        <v>19092</v>
      </c>
      <c r="O287" s="18">
        <f t="shared" si="21"/>
        <v>1.0475591870940709E-3</v>
      </c>
      <c r="P287" s="18"/>
      <c r="Q287" s="18"/>
      <c r="R287" s="18">
        <v>14</v>
      </c>
      <c r="S287" s="18">
        <v>63</v>
      </c>
      <c r="T287" s="18"/>
      <c r="U287" s="18"/>
      <c r="V287" s="18"/>
      <c r="W287" s="18"/>
      <c r="X287" s="18">
        <v>42</v>
      </c>
      <c r="Y287" s="18"/>
      <c r="Z287" s="18"/>
      <c r="AA287" s="18">
        <f t="shared" si="19"/>
        <v>139</v>
      </c>
      <c r="AB287" s="18">
        <f t="shared" si="20"/>
        <v>7.2805363503037918E-3</v>
      </c>
      <c r="AC287" s="18"/>
    </row>
    <row r="288" spans="1:29">
      <c r="A288" s="5">
        <v>283</v>
      </c>
      <c r="B288" s="2" t="s">
        <v>598</v>
      </c>
      <c r="C288" s="2" t="s">
        <v>599</v>
      </c>
      <c r="D288" s="5">
        <v>16</v>
      </c>
      <c r="E288" s="5">
        <v>0</v>
      </c>
      <c r="F288" s="10">
        <v>0</v>
      </c>
      <c r="G288" s="5">
        <v>1</v>
      </c>
      <c r="H288" s="5">
        <v>1</v>
      </c>
      <c r="I288" s="5">
        <v>0</v>
      </c>
      <c r="J288" s="5">
        <v>2</v>
      </c>
      <c r="K288" s="18">
        <f t="shared" si="18"/>
        <v>4</v>
      </c>
      <c r="L288" s="18"/>
      <c r="M288" s="18"/>
      <c r="N288" s="18">
        <v>3863</v>
      </c>
      <c r="O288" s="18">
        <f t="shared" si="21"/>
        <v>1.0354646647683149E-3</v>
      </c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>
        <f t="shared" si="19"/>
        <v>4</v>
      </c>
      <c r="AB288" s="18">
        <f t="shared" si="20"/>
        <v>1.0354646647683149E-3</v>
      </c>
      <c r="AC288" s="18"/>
    </row>
    <row r="289" spans="1:29">
      <c r="A289" s="5">
        <v>284</v>
      </c>
      <c r="B289" s="2" t="s">
        <v>574</v>
      </c>
      <c r="C289" s="2" t="s">
        <v>575</v>
      </c>
      <c r="D289" s="5">
        <v>17</v>
      </c>
      <c r="E289" s="5">
        <v>0</v>
      </c>
      <c r="F289" s="10">
        <v>0</v>
      </c>
      <c r="G289" s="5">
        <v>0</v>
      </c>
      <c r="H289" s="5">
        <v>1</v>
      </c>
      <c r="I289" s="5">
        <v>1</v>
      </c>
      <c r="J289" s="5">
        <v>3</v>
      </c>
      <c r="K289" s="18">
        <f t="shared" si="18"/>
        <v>5</v>
      </c>
      <c r="L289" s="18"/>
      <c r="M289" s="18"/>
      <c r="N289" s="18">
        <v>5058</v>
      </c>
      <c r="O289" s="18">
        <f t="shared" si="21"/>
        <v>9.8853301700276789E-4</v>
      </c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>
        <f t="shared" si="19"/>
        <v>5</v>
      </c>
      <c r="AB289" s="18">
        <f t="shared" si="20"/>
        <v>9.8853301700276789E-4</v>
      </c>
      <c r="AC289" s="18"/>
    </row>
    <row r="290" spans="1:29">
      <c r="A290" s="5">
        <v>285</v>
      </c>
      <c r="B290" s="2" t="s">
        <v>202</v>
      </c>
      <c r="C290" s="2" t="s">
        <v>203</v>
      </c>
      <c r="D290" s="5">
        <v>65</v>
      </c>
      <c r="E290" s="5">
        <v>0</v>
      </c>
      <c r="F290" s="10">
        <v>0</v>
      </c>
      <c r="G290" s="5">
        <v>7</v>
      </c>
      <c r="H290" s="5">
        <v>3</v>
      </c>
      <c r="I290" s="5">
        <v>4</v>
      </c>
      <c r="J290" s="5">
        <v>2</v>
      </c>
      <c r="K290" s="18">
        <f t="shared" si="18"/>
        <v>16</v>
      </c>
      <c r="L290" s="18"/>
      <c r="M290" s="18"/>
      <c r="N290" s="18">
        <v>16697</v>
      </c>
      <c r="O290" s="19">
        <f t="shared" si="21"/>
        <v>9.5825597412708865E-4</v>
      </c>
      <c r="P290" s="18"/>
      <c r="Q290" s="18"/>
      <c r="R290" s="18">
        <v>17</v>
      </c>
      <c r="S290" s="18">
        <v>6</v>
      </c>
      <c r="T290" s="18">
        <v>2</v>
      </c>
      <c r="U290" s="18"/>
      <c r="V290" s="18"/>
      <c r="W290" s="18"/>
      <c r="X290" s="18"/>
      <c r="Y290" s="18"/>
      <c r="Z290" s="18"/>
      <c r="AA290" s="18">
        <f t="shared" si="19"/>
        <v>41</v>
      </c>
      <c r="AB290" s="18">
        <f t="shared" si="20"/>
        <v>2.455530933700665E-3</v>
      </c>
      <c r="AC290" s="18"/>
    </row>
    <row r="291" spans="1:29">
      <c r="A291" s="5">
        <v>286</v>
      </c>
      <c r="B291" s="2" t="s">
        <v>385</v>
      </c>
      <c r="C291" s="2" t="s">
        <v>386</v>
      </c>
      <c r="D291" s="5">
        <v>28</v>
      </c>
      <c r="E291" s="5">
        <v>0</v>
      </c>
      <c r="F291" s="10">
        <v>0</v>
      </c>
      <c r="G291" s="5">
        <v>1</v>
      </c>
      <c r="H291" s="5">
        <v>1</v>
      </c>
      <c r="I291" s="5">
        <v>1</v>
      </c>
      <c r="J291" s="5">
        <v>0</v>
      </c>
      <c r="K291" s="18">
        <f t="shared" si="18"/>
        <v>3</v>
      </c>
      <c r="L291" s="18"/>
      <c r="M291" s="18"/>
      <c r="N291" s="18">
        <v>3155</v>
      </c>
      <c r="O291" s="18">
        <f t="shared" si="21"/>
        <v>9.5087163232963554E-4</v>
      </c>
      <c r="P291" s="18"/>
      <c r="Q291" s="18"/>
      <c r="R291" s="18"/>
      <c r="S291" s="18">
        <v>4</v>
      </c>
      <c r="T291" s="18"/>
      <c r="U291" s="18"/>
      <c r="V291" s="18"/>
      <c r="W291" s="18"/>
      <c r="X291" s="18"/>
      <c r="Y291" s="18"/>
      <c r="Z291" s="18"/>
      <c r="AA291" s="18">
        <f t="shared" si="19"/>
        <v>7</v>
      </c>
      <c r="AB291" s="18">
        <f t="shared" si="20"/>
        <v>2.2187004754358162E-3</v>
      </c>
      <c r="AC291" s="18"/>
    </row>
    <row r="292" spans="1:29">
      <c r="A292" s="5">
        <v>287</v>
      </c>
      <c r="B292" s="2" t="s">
        <v>425</v>
      </c>
      <c r="C292" s="2" t="s">
        <v>426</v>
      </c>
      <c r="D292" s="5">
        <v>25</v>
      </c>
      <c r="E292" s="5">
        <v>0</v>
      </c>
      <c r="F292" s="10">
        <v>1</v>
      </c>
      <c r="G292" s="5">
        <v>1</v>
      </c>
      <c r="H292" s="5">
        <v>1</v>
      </c>
      <c r="I292" s="5">
        <v>3</v>
      </c>
      <c r="J292" s="5">
        <v>2</v>
      </c>
      <c r="K292" s="18">
        <f t="shared" si="18"/>
        <v>8</v>
      </c>
      <c r="L292" s="18"/>
      <c r="M292" s="18"/>
      <c r="N292" s="18">
        <v>8422</v>
      </c>
      <c r="O292" s="18">
        <f t="shared" si="21"/>
        <v>9.4989313702208502E-4</v>
      </c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>
        <f t="shared" si="19"/>
        <v>8</v>
      </c>
      <c r="AB292" s="18">
        <f t="shared" si="20"/>
        <v>9.4989313702208502E-4</v>
      </c>
      <c r="AC292" s="18"/>
    </row>
    <row r="293" spans="1:29">
      <c r="A293" s="5">
        <v>288</v>
      </c>
      <c r="B293" s="2" t="s">
        <v>166</v>
      </c>
      <c r="C293" s="2" t="s">
        <v>167</v>
      </c>
      <c r="D293" s="5">
        <v>80</v>
      </c>
      <c r="E293" s="5">
        <v>1</v>
      </c>
      <c r="F293" s="10">
        <v>3</v>
      </c>
      <c r="G293" s="5">
        <v>4</v>
      </c>
      <c r="H293" s="5">
        <v>6</v>
      </c>
      <c r="I293" s="5">
        <v>4</v>
      </c>
      <c r="J293" s="5">
        <v>5</v>
      </c>
      <c r="K293" s="18">
        <f t="shared" si="18"/>
        <v>23</v>
      </c>
      <c r="L293" s="18"/>
      <c r="M293" s="18"/>
      <c r="N293" s="18">
        <v>25493</v>
      </c>
      <c r="O293" s="19">
        <f t="shared" si="21"/>
        <v>9.0220844937826067E-4</v>
      </c>
      <c r="P293" s="18"/>
      <c r="Q293" s="18"/>
      <c r="R293" s="18">
        <v>13</v>
      </c>
      <c r="S293" s="18">
        <v>40</v>
      </c>
      <c r="T293" s="18"/>
      <c r="U293" s="18"/>
      <c r="V293" s="18"/>
      <c r="W293" s="18">
        <v>8</v>
      </c>
      <c r="X293" s="18">
        <v>17</v>
      </c>
      <c r="Y293" s="18"/>
      <c r="Z293" s="18"/>
      <c r="AA293" s="18">
        <f t="shared" si="19"/>
        <v>101</v>
      </c>
      <c r="AB293" s="18">
        <f t="shared" si="20"/>
        <v>3.9618718864001881E-3</v>
      </c>
      <c r="AC293" s="18"/>
    </row>
    <row r="294" spans="1:29">
      <c r="A294" s="5">
        <v>289</v>
      </c>
      <c r="B294" s="2" t="s">
        <v>521</v>
      </c>
      <c r="C294" s="2" t="s">
        <v>522</v>
      </c>
      <c r="D294" s="5">
        <v>19</v>
      </c>
      <c r="E294" s="5">
        <v>1</v>
      </c>
      <c r="F294" s="10">
        <v>2</v>
      </c>
      <c r="G294" s="5">
        <v>1</v>
      </c>
      <c r="H294" s="5">
        <v>4</v>
      </c>
      <c r="I294" s="5">
        <v>2</v>
      </c>
      <c r="J294" s="5">
        <v>1</v>
      </c>
      <c r="K294" s="18">
        <f t="shared" si="18"/>
        <v>11</v>
      </c>
      <c r="L294" s="18"/>
      <c r="M294" s="18"/>
      <c r="N294" s="18">
        <v>12225</v>
      </c>
      <c r="O294" s="18">
        <f t="shared" si="21"/>
        <v>8.9979550102249487E-4</v>
      </c>
      <c r="P294" s="18"/>
      <c r="Q294" s="18"/>
      <c r="R294" s="18"/>
      <c r="S294" s="18">
        <v>12</v>
      </c>
      <c r="T294" s="18"/>
      <c r="U294" s="18"/>
      <c r="V294" s="18"/>
      <c r="W294" s="18"/>
      <c r="X294" s="18"/>
      <c r="Y294" s="18"/>
      <c r="Z294" s="18"/>
      <c r="AA294" s="18">
        <f t="shared" si="19"/>
        <v>23</v>
      </c>
      <c r="AB294" s="18">
        <f t="shared" si="20"/>
        <v>1.8813905930470348E-3</v>
      </c>
      <c r="AC294" s="18"/>
    </row>
    <row r="295" spans="1:29">
      <c r="A295" s="5">
        <v>290</v>
      </c>
      <c r="B295" s="2" t="s">
        <v>226</v>
      </c>
      <c r="C295" s="2" t="s">
        <v>447</v>
      </c>
      <c r="D295" s="5">
        <v>24</v>
      </c>
      <c r="E295" s="5">
        <v>0</v>
      </c>
      <c r="F295" s="10">
        <v>0</v>
      </c>
      <c r="G295" s="5">
        <v>1</v>
      </c>
      <c r="H295" s="5">
        <v>0</v>
      </c>
      <c r="I295" s="5">
        <v>1</v>
      </c>
      <c r="J295" s="5">
        <v>2</v>
      </c>
      <c r="K295" s="18">
        <f t="shared" si="18"/>
        <v>4</v>
      </c>
      <c r="L295" s="18"/>
      <c r="M295" s="18"/>
      <c r="N295" s="18">
        <v>5370</v>
      </c>
      <c r="O295" s="18">
        <f t="shared" si="21"/>
        <v>7.4487895716945994E-4</v>
      </c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>
        <f t="shared" si="19"/>
        <v>4</v>
      </c>
      <c r="AB295" s="18">
        <f t="shared" si="20"/>
        <v>7.4487895716945994E-4</v>
      </c>
      <c r="AC295" s="18"/>
    </row>
    <row r="296" spans="1:29">
      <c r="A296" s="5">
        <v>291</v>
      </c>
      <c r="B296" s="2" t="s">
        <v>629</v>
      </c>
      <c r="C296" s="2" t="s">
        <v>630</v>
      </c>
      <c r="D296" s="5">
        <v>15</v>
      </c>
      <c r="E296" s="5">
        <v>0</v>
      </c>
      <c r="F296" s="10">
        <v>0</v>
      </c>
      <c r="G296" s="5">
        <v>1</v>
      </c>
      <c r="H296" s="5">
        <v>0</v>
      </c>
      <c r="I296" s="5">
        <v>3</v>
      </c>
      <c r="J296" s="5">
        <v>3</v>
      </c>
      <c r="K296" s="18">
        <f t="shared" si="18"/>
        <v>7</v>
      </c>
      <c r="L296" s="18"/>
      <c r="M296" s="18"/>
      <c r="N296" s="18">
        <v>9539</v>
      </c>
      <c r="O296" s="18">
        <f t="shared" si="21"/>
        <v>7.3382954188070033E-4</v>
      </c>
      <c r="P296" s="18"/>
      <c r="Q296" s="18">
        <v>25</v>
      </c>
      <c r="R296" s="18"/>
      <c r="S296" s="18"/>
      <c r="T296" s="18"/>
      <c r="U296" s="18"/>
      <c r="V296" s="18"/>
      <c r="W296" s="18"/>
      <c r="X296" s="18"/>
      <c r="Y296" s="18"/>
      <c r="Z296" s="18"/>
      <c r="AA296" s="18">
        <f t="shared" si="19"/>
        <v>32</v>
      </c>
      <c r="AB296" s="18">
        <f t="shared" si="20"/>
        <v>3.3546493343117726E-3</v>
      </c>
      <c r="AC296" s="18"/>
    </row>
    <row r="297" spans="1:29">
      <c r="A297" s="5">
        <v>292</v>
      </c>
      <c r="B297" s="2" t="s">
        <v>443</v>
      </c>
      <c r="C297" s="2" t="s">
        <v>444</v>
      </c>
      <c r="D297" s="5">
        <v>24</v>
      </c>
      <c r="E297" s="5">
        <v>0</v>
      </c>
      <c r="F297" s="10">
        <v>3</v>
      </c>
      <c r="G297" s="5">
        <v>1</v>
      </c>
      <c r="H297" s="5">
        <v>3</v>
      </c>
      <c r="I297" s="5">
        <v>0</v>
      </c>
      <c r="J297" s="5">
        <v>1</v>
      </c>
      <c r="K297" s="18">
        <f t="shared" si="18"/>
        <v>8</v>
      </c>
      <c r="L297" s="18"/>
      <c r="M297" s="18"/>
      <c r="N297" s="18">
        <v>11069</v>
      </c>
      <c r="O297" s="18">
        <f t="shared" si="21"/>
        <v>7.2273918149787697E-4</v>
      </c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>
        <f t="shared" si="19"/>
        <v>8</v>
      </c>
      <c r="AB297" s="18">
        <f t="shared" si="20"/>
        <v>7.2273918149787697E-4</v>
      </c>
      <c r="AC297" s="18"/>
    </row>
    <row r="298" spans="1:29">
      <c r="A298" s="5">
        <v>293</v>
      </c>
      <c r="B298" s="2" t="s">
        <v>498</v>
      </c>
      <c r="C298" s="2" t="s">
        <v>499</v>
      </c>
      <c r="D298" s="5">
        <v>20</v>
      </c>
      <c r="E298" s="5">
        <v>0</v>
      </c>
      <c r="F298" s="10">
        <v>1</v>
      </c>
      <c r="G298" s="5">
        <v>0</v>
      </c>
      <c r="H298" s="5">
        <v>1</v>
      </c>
      <c r="I298" s="5">
        <v>2</v>
      </c>
      <c r="J298" s="5">
        <v>0</v>
      </c>
      <c r="K298" s="18">
        <f t="shared" si="18"/>
        <v>4</v>
      </c>
      <c r="L298" s="18"/>
      <c r="M298" s="18"/>
      <c r="N298" s="18">
        <v>5574</v>
      </c>
      <c r="O298" s="18">
        <f t="shared" si="21"/>
        <v>7.176175098672408E-4</v>
      </c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>
        <f t="shared" si="19"/>
        <v>4</v>
      </c>
      <c r="AB298" s="18">
        <f t="shared" si="20"/>
        <v>7.176175098672408E-4</v>
      </c>
      <c r="AC298" s="18"/>
    </row>
    <row r="299" spans="1:29">
      <c r="A299" s="5">
        <v>294</v>
      </c>
      <c r="B299" s="2" t="s">
        <v>117</v>
      </c>
      <c r="C299" s="2" t="s">
        <v>118</v>
      </c>
      <c r="D299" s="5">
        <v>116</v>
      </c>
      <c r="E299" s="5">
        <v>0</v>
      </c>
      <c r="F299" s="10">
        <v>2</v>
      </c>
      <c r="G299" s="5">
        <v>4</v>
      </c>
      <c r="H299" s="5">
        <v>2</v>
      </c>
      <c r="I299" s="5">
        <v>4</v>
      </c>
      <c r="J299" s="5">
        <v>6</v>
      </c>
      <c r="K299" s="18">
        <f t="shared" si="18"/>
        <v>18</v>
      </c>
      <c r="L299" s="18"/>
      <c r="M299" s="18"/>
      <c r="N299" s="18">
        <v>28936</v>
      </c>
      <c r="O299" s="19">
        <f t="shared" si="21"/>
        <v>6.2206248272048657E-4</v>
      </c>
      <c r="P299" s="18"/>
      <c r="Q299" s="18"/>
      <c r="R299" s="18">
        <v>9</v>
      </c>
      <c r="S299" s="18">
        <v>69</v>
      </c>
      <c r="T299" s="18"/>
      <c r="U299" s="18"/>
      <c r="V299" s="18"/>
      <c r="W299" s="18"/>
      <c r="X299" s="18">
        <v>29</v>
      </c>
      <c r="Y299" s="18"/>
      <c r="Z299" s="18"/>
      <c r="AA299" s="18">
        <f t="shared" si="19"/>
        <v>125</v>
      </c>
      <c r="AB299" s="18">
        <f t="shared" si="20"/>
        <v>4.3198783522256012E-3</v>
      </c>
      <c r="AC299" s="18"/>
    </row>
    <row r="300" spans="1:29">
      <c r="A300" s="5">
        <v>295</v>
      </c>
      <c r="B300" s="2" t="s">
        <v>318</v>
      </c>
      <c r="C300" s="2" t="s">
        <v>319</v>
      </c>
      <c r="D300" s="5">
        <v>36</v>
      </c>
      <c r="E300" s="5">
        <v>0</v>
      </c>
      <c r="F300" s="10">
        <v>1</v>
      </c>
      <c r="G300" s="5">
        <v>0</v>
      </c>
      <c r="H300" s="5">
        <v>2</v>
      </c>
      <c r="I300" s="5">
        <v>2</v>
      </c>
      <c r="J300" s="5">
        <v>0</v>
      </c>
      <c r="K300" s="18">
        <f t="shared" si="18"/>
        <v>5</v>
      </c>
      <c r="L300" s="18"/>
      <c r="M300" s="18"/>
      <c r="N300" s="18">
        <v>9046</v>
      </c>
      <c r="O300" s="18">
        <f t="shared" si="21"/>
        <v>5.5273048861375197E-4</v>
      </c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>
        <f t="shared" si="19"/>
        <v>5</v>
      </c>
      <c r="AB300" s="18">
        <f t="shared" si="20"/>
        <v>5.5273048861375197E-4</v>
      </c>
      <c r="AC300" s="18"/>
    </row>
    <row r="301" spans="1:29">
      <c r="A301" s="5">
        <v>296</v>
      </c>
      <c r="B301" s="2" t="s">
        <v>507</v>
      </c>
      <c r="C301" s="2" t="s">
        <v>508</v>
      </c>
      <c r="D301" s="5">
        <v>19</v>
      </c>
      <c r="E301" s="5">
        <v>0</v>
      </c>
      <c r="F301" s="10">
        <v>1</v>
      </c>
      <c r="G301" s="5">
        <v>1</v>
      </c>
      <c r="H301" s="5">
        <v>0</v>
      </c>
      <c r="I301" s="5">
        <v>0</v>
      </c>
      <c r="J301" s="5">
        <v>1</v>
      </c>
      <c r="K301" s="18">
        <f t="shared" si="18"/>
        <v>3</v>
      </c>
      <c r="L301" s="18"/>
      <c r="M301" s="18"/>
      <c r="N301" s="18">
        <v>5817</v>
      </c>
      <c r="O301" s="18">
        <f t="shared" si="21"/>
        <v>5.1572975760701394E-4</v>
      </c>
      <c r="P301" s="18"/>
      <c r="Q301" s="18"/>
      <c r="R301" s="18"/>
      <c r="S301" s="18">
        <v>5</v>
      </c>
      <c r="T301" s="18"/>
      <c r="U301" s="18"/>
      <c r="V301" s="18"/>
      <c r="W301" s="18"/>
      <c r="X301" s="18"/>
      <c r="Y301" s="18"/>
      <c r="Z301" s="18"/>
      <c r="AA301" s="18">
        <f t="shared" si="19"/>
        <v>8</v>
      </c>
      <c r="AB301" s="18">
        <f t="shared" si="20"/>
        <v>1.3752793536187038E-3</v>
      </c>
      <c r="AC301" s="18"/>
    </row>
    <row r="302" spans="1:29">
      <c r="A302" s="5">
        <v>297</v>
      </c>
      <c r="B302" s="2" t="s">
        <v>469</v>
      </c>
      <c r="C302" s="2" t="s">
        <v>470</v>
      </c>
      <c r="D302" s="5">
        <v>22</v>
      </c>
      <c r="E302" s="5">
        <v>0</v>
      </c>
      <c r="F302" s="10">
        <v>0</v>
      </c>
      <c r="G302" s="5">
        <v>1</v>
      </c>
      <c r="H302" s="5">
        <v>0</v>
      </c>
      <c r="I302" s="5">
        <v>2</v>
      </c>
      <c r="J302" s="5">
        <v>1</v>
      </c>
      <c r="K302" s="18">
        <f t="shared" si="18"/>
        <v>4</v>
      </c>
      <c r="L302" s="18"/>
      <c r="M302" s="18"/>
      <c r="N302" s="18">
        <v>9061</v>
      </c>
      <c r="O302" s="18">
        <f t="shared" si="21"/>
        <v>4.414523783246882E-4</v>
      </c>
      <c r="P302" s="18"/>
      <c r="Q302" s="18"/>
      <c r="R302" s="18"/>
      <c r="S302" s="18">
        <v>6</v>
      </c>
      <c r="T302" s="18"/>
      <c r="U302" s="18"/>
      <c r="V302" s="18"/>
      <c r="W302" s="18"/>
      <c r="X302" s="18"/>
      <c r="Y302" s="18"/>
      <c r="Z302" s="18"/>
      <c r="AA302" s="18">
        <f t="shared" si="19"/>
        <v>10</v>
      </c>
      <c r="AB302" s="18">
        <f t="shared" si="20"/>
        <v>1.1036309458117206E-3</v>
      </c>
      <c r="AC302" s="18"/>
    </row>
    <row r="303" spans="1:29">
      <c r="A303" s="5">
        <v>298</v>
      </c>
      <c r="B303" s="2" t="s">
        <v>47</v>
      </c>
      <c r="C303" s="2" t="s">
        <v>497</v>
      </c>
      <c r="D303" s="5">
        <v>20</v>
      </c>
      <c r="E303" s="5">
        <v>0</v>
      </c>
      <c r="F303" s="10">
        <v>0</v>
      </c>
      <c r="G303" s="5">
        <v>1</v>
      </c>
      <c r="H303" s="5">
        <v>0</v>
      </c>
      <c r="I303" s="5">
        <v>0</v>
      </c>
      <c r="J303" s="5">
        <v>0</v>
      </c>
      <c r="K303" s="18">
        <f t="shared" si="18"/>
        <v>1</v>
      </c>
      <c r="L303" s="18"/>
      <c r="M303" s="18"/>
      <c r="N303" s="18">
        <v>3438</v>
      </c>
      <c r="O303" s="18">
        <f t="shared" si="21"/>
        <v>2.9086678301337986E-4</v>
      </c>
      <c r="P303" s="18"/>
      <c r="Q303" s="18"/>
      <c r="R303" s="18">
        <v>22</v>
      </c>
      <c r="S303" s="18">
        <v>1</v>
      </c>
      <c r="T303" s="18"/>
      <c r="U303" s="18"/>
      <c r="V303" s="18"/>
      <c r="W303" s="18"/>
      <c r="X303" s="18"/>
      <c r="Y303" s="18">
        <v>2</v>
      </c>
      <c r="Z303" s="18"/>
      <c r="AA303" s="18">
        <f t="shared" si="19"/>
        <v>26</v>
      </c>
      <c r="AB303" s="18">
        <f t="shared" si="20"/>
        <v>7.5625363583478765E-3</v>
      </c>
      <c r="AC303" s="18"/>
    </row>
    <row r="304" spans="1:29">
      <c r="A304" s="5">
        <v>299</v>
      </c>
      <c r="B304" s="2" t="s">
        <v>117</v>
      </c>
      <c r="C304" s="2" t="s">
        <v>256</v>
      </c>
      <c r="D304" s="5">
        <v>47</v>
      </c>
      <c r="E304" s="5">
        <v>0</v>
      </c>
      <c r="F304" s="10">
        <v>2</v>
      </c>
      <c r="G304" s="5">
        <v>0</v>
      </c>
      <c r="H304" s="5">
        <v>0</v>
      </c>
      <c r="I304" s="5">
        <v>0</v>
      </c>
      <c r="J304" s="5">
        <v>0</v>
      </c>
      <c r="K304" s="18">
        <f t="shared" si="18"/>
        <v>2</v>
      </c>
      <c r="L304" s="18"/>
      <c r="M304" s="18"/>
      <c r="N304" s="18">
        <v>10612</v>
      </c>
      <c r="O304" s="18">
        <f t="shared" si="21"/>
        <v>1.8846588767433095E-4</v>
      </c>
      <c r="P304" s="18"/>
      <c r="Q304" s="18"/>
      <c r="R304" s="18"/>
      <c r="S304" s="18"/>
      <c r="T304" s="18"/>
      <c r="U304" s="18"/>
      <c r="V304" s="18"/>
      <c r="W304" s="18"/>
      <c r="X304" s="18">
        <v>0</v>
      </c>
      <c r="Y304" s="18"/>
      <c r="Z304" s="18"/>
      <c r="AA304" s="18">
        <f t="shared" si="19"/>
        <v>2</v>
      </c>
      <c r="AB304" s="18">
        <f t="shared" si="20"/>
        <v>1.8846588767433095E-4</v>
      </c>
      <c r="AC304" s="18"/>
    </row>
    <row r="305" spans="1:29">
      <c r="A305" s="5">
        <v>300</v>
      </c>
      <c r="B305" s="2" t="s">
        <v>223</v>
      </c>
      <c r="C305" s="2" t="s">
        <v>224</v>
      </c>
      <c r="D305" s="5">
        <v>55</v>
      </c>
      <c r="E305" s="5">
        <v>0</v>
      </c>
      <c r="F305" s="10">
        <v>0</v>
      </c>
      <c r="G305" s="5">
        <v>0</v>
      </c>
      <c r="H305" s="5">
        <v>0</v>
      </c>
      <c r="I305" s="5">
        <v>0</v>
      </c>
      <c r="J305" s="5">
        <v>0</v>
      </c>
      <c r="K305" s="18">
        <f t="shared" si="18"/>
        <v>0</v>
      </c>
      <c r="L305" s="18"/>
      <c r="M305" s="18"/>
      <c r="N305" s="18">
        <v>384</v>
      </c>
      <c r="O305" s="18">
        <f t="shared" si="21"/>
        <v>0</v>
      </c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>
        <f t="shared" si="19"/>
        <v>0</v>
      </c>
      <c r="AB305" s="18">
        <f t="shared" si="20"/>
        <v>0</v>
      </c>
      <c r="AC305" s="18"/>
    </row>
    <row r="306" spans="1:29">
      <c r="A306" s="5">
        <v>301</v>
      </c>
      <c r="B306" s="2" t="s">
        <v>284</v>
      </c>
      <c r="C306" s="2" t="s">
        <v>285</v>
      </c>
      <c r="D306" s="5">
        <v>41</v>
      </c>
      <c r="E306" s="5">
        <v>0</v>
      </c>
      <c r="F306" s="10">
        <v>0</v>
      </c>
      <c r="G306" s="5">
        <v>0</v>
      </c>
      <c r="H306" s="5">
        <v>0</v>
      </c>
      <c r="I306" s="5">
        <v>0</v>
      </c>
      <c r="J306" s="5">
        <v>0</v>
      </c>
      <c r="K306" s="18">
        <f t="shared" si="18"/>
        <v>0</v>
      </c>
      <c r="L306" s="18"/>
      <c r="M306" s="18"/>
      <c r="N306" s="18">
        <v>783</v>
      </c>
      <c r="O306" s="18">
        <f t="shared" si="21"/>
        <v>0</v>
      </c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>
        <f t="shared" si="19"/>
        <v>0</v>
      </c>
      <c r="AB306" s="18">
        <f t="shared" si="20"/>
        <v>0</v>
      </c>
      <c r="AC306" s="18"/>
    </row>
    <row r="307" spans="1:29">
      <c r="A307" s="5">
        <v>302</v>
      </c>
      <c r="B307" s="2" t="s">
        <v>11</v>
      </c>
      <c r="C307" s="2" t="s">
        <v>465</v>
      </c>
      <c r="D307" s="5">
        <v>23</v>
      </c>
      <c r="E307" s="5">
        <v>0</v>
      </c>
      <c r="F307" s="10">
        <v>0</v>
      </c>
      <c r="G307" s="5">
        <v>0</v>
      </c>
      <c r="H307" s="5">
        <v>0</v>
      </c>
      <c r="I307" s="5">
        <v>0</v>
      </c>
      <c r="J307" s="5">
        <v>0</v>
      </c>
      <c r="K307" s="18">
        <f t="shared" si="18"/>
        <v>0</v>
      </c>
      <c r="L307" s="18"/>
      <c r="M307" s="18"/>
      <c r="N307" s="18">
        <v>508</v>
      </c>
      <c r="O307" s="18">
        <f t="shared" si="21"/>
        <v>0</v>
      </c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>
        <f t="shared" si="19"/>
        <v>0</v>
      </c>
      <c r="AB307" s="18">
        <f t="shared" si="20"/>
        <v>0</v>
      </c>
      <c r="AC307" s="18"/>
    </row>
    <row r="308" spans="1:29">
      <c r="A308" s="5">
        <v>303</v>
      </c>
      <c r="B308" s="2" t="s">
        <v>552</v>
      </c>
      <c r="C308" s="2" t="s">
        <v>553</v>
      </c>
      <c r="D308" s="5">
        <v>17</v>
      </c>
      <c r="E308" s="5">
        <v>0</v>
      </c>
      <c r="F308" s="10">
        <v>0</v>
      </c>
      <c r="G308" s="5">
        <v>0</v>
      </c>
      <c r="H308" s="5">
        <v>0</v>
      </c>
      <c r="I308" s="5">
        <v>0</v>
      </c>
      <c r="J308" s="5">
        <v>0</v>
      </c>
      <c r="K308" s="18">
        <f t="shared" si="18"/>
        <v>0</v>
      </c>
      <c r="L308" s="18"/>
      <c r="M308" s="18"/>
      <c r="N308" s="18">
        <v>483</v>
      </c>
      <c r="O308" s="18">
        <f t="shared" si="21"/>
        <v>0</v>
      </c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>
        <f t="shared" si="19"/>
        <v>0</v>
      </c>
      <c r="AB308" s="18">
        <f t="shared" si="20"/>
        <v>0</v>
      </c>
      <c r="AC308" s="18"/>
    </row>
    <row r="309" spans="1:29">
      <c r="A309" s="5">
        <v>304</v>
      </c>
      <c r="B309" s="2" t="s">
        <v>11</v>
      </c>
      <c r="C309" s="2" t="s">
        <v>557</v>
      </c>
      <c r="D309" s="5">
        <v>17</v>
      </c>
      <c r="E309" s="5">
        <v>0</v>
      </c>
      <c r="F309" s="10">
        <v>0</v>
      </c>
      <c r="G309" s="5">
        <v>0</v>
      </c>
      <c r="H309" s="5">
        <v>0</v>
      </c>
      <c r="I309" s="5">
        <v>0</v>
      </c>
      <c r="J309" s="5">
        <v>0</v>
      </c>
      <c r="K309" s="18">
        <f t="shared" si="18"/>
        <v>0</v>
      </c>
      <c r="L309" s="18"/>
      <c r="M309" s="18"/>
      <c r="N309" s="18">
        <v>2222</v>
      </c>
      <c r="O309" s="18">
        <f t="shared" si="21"/>
        <v>0</v>
      </c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>
        <f t="shared" si="19"/>
        <v>0</v>
      </c>
      <c r="AB309" s="18">
        <f t="shared" si="20"/>
        <v>0</v>
      </c>
      <c r="AC309" s="18"/>
    </row>
    <row r="310" spans="1:29">
      <c r="A310" s="5">
        <v>305</v>
      </c>
      <c r="B310" s="2" t="s">
        <v>577</v>
      </c>
      <c r="C310" s="2" t="s">
        <v>578</v>
      </c>
      <c r="D310" s="5">
        <v>17</v>
      </c>
      <c r="E310" s="5">
        <v>0</v>
      </c>
      <c r="F310" s="10">
        <v>0</v>
      </c>
      <c r="G310" s="5">
        <v>0</v>
      </c>
      <c r="H310" s="5">
        <v>0</v>
      </c>
      <c r="I310" s="5">
        <v>0</v>
      </c>
      <c r="J310" s="5">
        <v>0</v>
      </c>
      <c r="K310" s="18">
        <f t="shared" si="18"/>
        <v>0</v>
      </c>
      <c r="L310" s="18"/>
      <c r="M310" s="18"/>
      <c r="N310" s="18">
        <v>15359</v>
      </c>
      <c r="O310" s="18">
        <f t="shared" si="21"/>
        <v>0</v>
      </c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>
        <f t="shared" si="19"/>
        <v>0</v>
      </c>
      <c r="AB310" s="18">
        <f t="shared" si="20"/>
        <v>0</v>
      </c>
      <c r="AC310" s="18"/>
    </row>
    <row r="311" spans="1:29">
      <c r="A311" s="5">
        <v>306</v>
      </c>
      <c r="B311" s="2" t="s">
        <v>68</v>
      </c>
      <c r="C311" s="2" t="s">
        <v>602</v>
      </c>
      <c r="D311" s="5">
        <v>16</v>
      </c>
      <c r="E311" s="5">
        <v>0</v>
      </c>
      <c r="F311" s="10">
        <v>0</v>
      </c>
      <c r="G311" s="5">
        <v>0</v>
      </c>
      <c r="H311" s="5">
        <v>0</v>
      </c>
      <c r="I311" s="5">
        <v>0</v>
      </c>
      <c r="J311" s="5">
        <v>0</v>
      </c>
      <c r="K311" s="18">
        <f t="shared" si="18"/>
        <v>0</v>
      </c>
      <c r="L311" s="18"/>
      <c r="M311" s="18"/>
      <c r="N311" s="18">
        <v>242</v>
      </c>
      <c r="O311" s="18">
        <f t="shared" si="21"/>
        <v>0</v>
      </c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>
        <f t="shared" si="19"/>
        <v>0</v>
      </c>
      <c r="AB311" s="18">
        <f t="shared" si="20"/>
        <v>0</v>
      </c>
      <c r="AC311" s="18"/>
    </row>
    <row r="312" spans="1:29">
      <c r="A312" s="5">
        <v>307</v>
      </c>
      <c r="B312" s="2" t="s">
        <v>606</v>
      </c>
      <c r="C312" s="2" t="s">
        <v>607</v>
      </c>
      <c r="D312" s="5">
        <v>16</v>
      </c>
      <c r="E312" s="5">
        <v>0</v>
      </c>
      <c r="F312" s="10">
        <v>0</v>
      </c>
      <c r="G312" s="5">
        <v>0</v>
      </c>
      <c r="H312" s="5">
        <v>0</v>
      </c>
      <c r="I312" s="5">
        <v>0</v>
      </c>
      <c r="J312" s="5">
        <v>0</v>
      </c>
      <c r="K312" s="18">
        <f t="shared" si="18"/>
        <v>0</v>
      </c>
      <c r="L312" s="18"/>
      <c r="M312" s="18"/>
      <c r="N312" s="18">
        <v>888</v>
      </c>
      <c r="O312" s="18">
        <f t="shared" si="21"/>
        <v>0</v>
      </c>
      <c r="P312" s="18"/>
      <c r="Q312" s="18"/>
      <c r="R312" s="18">
        <v>5</v>
      </c>
      <c r="S312" s="18"/>
      <c r="T312" s="18"/>
      <c r="U312" s="18"/>
      <c r="V312" s="18"/>
      <c r="W312" s="18"/>
      <c r="X312" s="18"/>
      <c r="Y312" s="18"/>
      <c r="Z312" s="18"/>
      <c r="AA312" s="18">
        <f t="shared" si="19"/>
        <v>5</v>
      </c>
      <c r="AB312" s="18">
        <f t="shared" si="20"/>
        <v>5.6306306306306304E-3</v>
      </c>
      <c r="AC312" s="18"/>
    </row>
    <row r="313" spans="1:29">
      <c r="A313" s="5">
        <v>308</v>
      </c>
      <c r="B313" s="2" t="s">
        <v>11</v>
      </c>
      <c r="C313" s="2" t="s">
        <v>24</v>
      </c>
      <c r="D313" s="5">
        <v>2027</v>
      </c>
      <c r="E313" s="5">
        <v>0</v>
      </c>
      <c r="F313" s="10">
        <v>0</v>
      </c>
      <c r="G313" s="5">
        <v>0</v>
      </c>
      <c r="H313" s="5">
        <v>0</v>
      </c>
      <c r="I313" s="5">
        <v>0</v>
      </c>
      <c r="J313" s="5">
        <v>0</v>
      </c>
      <c r="K313" s="18">
        <f t="shared" si="18"/>
        <v>0</v>
      </c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>
        <f t="shared" si="19"/>
        <v>0</v>
      </c>
      <c r="AB313" s="18"/>
      <c r="AC313" s="18"/>
    </row>
    <row r="314" spans="1:29">
      <c r="A314" s="5">
        <v>309</v>
      </c>
      <c r="B314" s="2" t="s">
        <v>11</v>
      </c>
      <c r="C314" s="2" t="s">
        <v>153</v>
      </c>
      <c r="D314" s="5">
        <v>88</v>
      </c>
      <c r="E314" s="5">
        <v>0</v>
      </c>
      <c r="F314" s="10">
        <v>5</v>
      </c>
      <c r="G314" s="5">
        <v>18</v>
      </c>
      <c r="H314" s="5">
        <v>36</v>
      </c>
      <c r="I314" s="5">
        <v>0</v>
      </c>
      <c r="J314" s="5">
        <v>29</v>
      </c>
      <c r="K314" s="18">
        <f t="shared" si="18"/>
        <v>88</v>
      </c>
      <c r="L314" s="18"/>
      <c r="M314" s="18"/>
      <c r="N314" s="18" t="s">
        <v>646</v>
      </c>
      <c r="O314" s="18"/>
      <c r="P314" s="18"/>
      <c r="Q314" s="18"/>
      <c r="R314" s="18"/>
      <c r="S314" s="18">
        <v>42</v>
      </c>
      <c r="T314" s="18"/>
      <c r="U314" s="18"/>
      <c r="V314" s="18"/>
      <c r="W314" s="18"/>
      <c r="X314" s="18"/>
      <c r="Y314" s="18"/>
      <c r="Z314" s="18"/>
      <c r="AA314" s="18">
        <f t="shared" si="19"/>
        <v>130</v>
      </c>
      <c r="AB314" s="18"/>
      <c r="AC314" s="18"/>
    </row>
    <row r="315" spans="1:29">
      <c r="A315" s="5">
        <v>310</v>
      </c>
      <c r="B315" s="2" t="s">
        <v>11</v>
      </c>
      <c r="C315" s="2" t="s">
        <v>178</v>
      </c>
      <c r="D315" s="5">
        <v>77</v>
      </c>
      <c r="E315" s="5">
        <v>0</v>
      </c>
      <c r="F315" s="10">
        <v>1</v>
      </c>
      <c r="G315" s="5">
        <v>1</v>
      </c>
      <c r="H315" s="5">
        <v>0</v>
      </c>
      <c r="I315" s="5">
        <v>0</v>
      </c>
      <c r="J315" s="5">
        <v>1</v>
      </c>
      <c r="K315" s="18">
        <f t="shared" si="18"/>
        <v>3</v>
      </c>
      <c r="L315" s="18"/>
      <c r="M315" s="18"/>
      <c r="N315" s="18" t="s">
        <v>646</v>
      </c>
      <c r="O315" s="18"/>
      <c r="P315" s="18"/>
      <c r="Q315" s="18"/>
      <c r="R315" s="18"/>
      <c r="S315" s="18">
        <v>3</v>
      </c>
      <c r="T315" s="18"/>
      <c r="U315" s="18"/>
      <c r="V315" s="18"/>
      <c r="W315" s="18"/>
      <c r="X315" s="18"/>
      <c r="Y315" s="18"/>
      <c r="Z315" s="18"/>
      <c r="AA315" s="18">
        <f t="shared" si="19"/>
        <v>6</v>
      </c>
      <c r="AB315" s="18"/>
      <c r="AC315" s="18"/>
    </row>
    <row r="316" spans="1:29">
      <c r="A316" s="5">
        <v>311</v>
      </c>
      <c r="B316" s="2" t="s">
        <v>11</v>
      </c>
      <c r="C316" s="2" t="s">
        <v>189</v>
      </c>
      <c r="D316" s="5">
        <v>69</v>
      </c>
      <c r="E316" s="5">
        <v>0</v>
      </c>
      <c r="F316" s="10">
        <v>0</v>
      </c>
      <c r="G316" s="5">
        <v>0</v>
      </c>
      <c r="H316" s="5">
        <v>0</v>
      </c>
      <c r="I316" s="5">
        <v>0</v>
      </c>
      <c r="J316" s="5">
        <v>0</v>
      </c>
      <c r="K316" s="18">
        <f t="shared" si="18"/>
        <v>0</v>
      </c>
      <c r="L316" s="18"/>
      <c r="M316" s="18"/>
      <c r="N316" s="18" t="s">
        <v>648</v>
      </c>
      <c r="O316" s="18">
        <v>0</v>
      </c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>
        <f t="shared" si="19"/>
        <v>0</v>
      </c>
      <c r="AB316" s="18"/>
      <c r="AC316" s="18"/>
    </row>
    <row r="317" spans="1:29">
      <c r="A317" s="5">
        <v>312</v>
      </c>
      <c r="B317" s="2" t="s">
        <v>11</v>
      </c>
      <c r="C317" s="2" t="s">
        <v>206</v>
      </c>
      <c r="D317" s="5">
        <v>63</v>
      </c>
      <c r="E317" s="5">
        <v>0</v>
      </c>
      <c r="F317" s="10">
        <v>0</v>
      </c>
      <c r="G317" s="5">
        <v>9</v>
      </c>
      <c r="H317" s="5">
        <v>3</v>
      </c>
      <c r="I317" s="5">
        <v>9</v>
      </c>
      <c r="J317" s="5">
        <v>6</v>
      </c>
      <c r="K317" s="18">
        <f t="shared" si="18"/>
        <v>27</v>
      </c>
      <c r="L317" s="18"/>
      <c r="M317" s="18"/>
      <c r="N317" s="18" t="s">
        <v>646</v>
      </c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>
        <f t="shared" si="19"/>
        <v>27</v>
      </c>
      <c r="AB317" s="18"/>
      <c r="AC317" s="18"/>
    </row>
    <row r="318" spans="1:29">
      <c r="A318" s="5">
        <v>313</v>
      </c>
      <c r="B318" s="2" t="s">
        <v>11</v>
      </c>
      <c r="C318" s="2" t="s">
        <v>214</v>
      </c>
      <c r="D318" s="5">
        <v>59</v>
      </c>
      <c r="E318" s="5">
        <v>0</v>
      </c>
      <c r="F318" s="10">
        <v>0</v>
      </c>
      <c r="G318" s="5">
        <v>0</v>
      </c>
      <c r="H318" s="5">
        <v>0</v>
      </c>
      <c r="I318" s="5">
        <v>0</v>
      </c>
      <c r="J318" s="5">
        <v>0</v>
      </c>
      <c r="K318" s="18">
        <f t="shared" si="18"/>
        <v>0</v>
      </c>
      <c r="L318" s="18"/>
      <c r="M318" s="18"/>
      <c r="N318" s="18" t="s">
        <v>646</v>
      </c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>
        <f t="shared" si="19"/>
        <v>0</v>
      </c>
      <c r="AB318" s="18"/>
      <c r="AC318" s="18"/>
    </row>
    <row r="319" spans="1:29">
      <c r="A319" s="5">
        <v>314</v>
      </c>
      <c r="B319" s="2" t="s">
        <v>11</v>
      </c>
      <c r="C319" s="2" t="s">
        <v>218</v>
      </c>
      <c r="D319" s="5">
        <v>58</v>
      </c>
      <c r="E319" s="5">
        <v>0</v>
      </c>
      <c r="F319" s="10">
        <v>0</v>
      </c>
      <c r="G319" s="5">
        <v>0</v>
      </c>
      <c r="H319" s="5">
        <v>0</v>
      </c>
      <c r="I319" s="5">
        <v>0</v>
      </c>
      <c r="J319" s="5">
        <v>0</v>
      </c>
      <c r="K319" s="18">
        <f t="shared" si="18"/>
        <v>0</v>
      </c>
      <c r="L319" s="18"/>
      <c r="M319" s="18"/>
      <c r="N319" s="18" t="s">
        <v>646</v>
      </c>
      <c r="O319" s="18"/>
      <c r="P319" s="18"/>
      <c r="Q319" s="18"/>
      <c r="R319" s="18"/>
      <c r="S319" s="18"/>
      <c r="T319" s="18"/>
      <c r="U319" s="18">
        <v>0</v>
      </c>
      <c r="V319" s="18"/>
      <c r="W319" s="18"/>
      <c r="X319" s="18"/>
      <c r="Y319" s="18"/>
      <c r="Z319" s="18"/>
      <c r="AA319" s="18">
        <f t="shared" si="19"/>
        <v>0</v>
      </c>
      <c r="AB319" s="18"/>
      <c r="AC319" s="18"/>
    </row>
    <row r="320" spans="1:29">
      <c r="A320" s="5">
        <v>315</v>
      </c>
      <c r="B320" s="2" t="s">
        <v>11</v>
      </c>
      <c r="C320" s="2" t="s">
        <v>267</v>
      </c>
      <c r="D320" s="5">
        <v>44</v>
      </c>
      <c r="E320" s="5">
        <v>1</v>
      </c>
      <c r="F320" s="10">
        <v>4</v>
      </c>
      <c r="G320" s="5">
        <v>13</v>
      </c>
      <c r="H320" s="5">
        <v>25</v>
      </c>
      <c r="I320" s="5">
        <v>0</v>
      </c>
      <c r="J320" s="5">
        <v>1</v>
      </c>
      <c r="K320" s="18">
        <f t="shared" si="18"/>
        <v>44</v>
      </c>
      <c r="L320" s="18"/>
      <c r="M320" s="18"/>
      <c r="N320" s="18" t="s">
        <v>646</v>
      </c>
      <c r="O320" s="18"/>
      <c r="P320" s="18"/>
      <c r="Q320" s="18"/>
      <c r="R320" s="18"/>
      <c r="S320" s="18">
        <v>16</v>
      </c>
      <c r="T320" s="18"/>
      <c r="U320" s="18"/>
      <c r="V320" s="18"/>
      <c r="W320" s="18"/>
      <c r="X320" s="18"/>
      <c r="Y320" s="18"/>
      <c r="Z320" s="18"/>
      <c r="AA320" s="18">
        <f t="shared" si="19"/>
        <v>60</v>
      </c>
      <c r="AB320" s="18"/>
      <c r="AC320" s="18"/>
    </row>
    <row r="321" spans="1:29">
      <c r="A321" s="5">
        <v>316</v>
      </c>
      <c r="B321" s="2" t="s">
        <v>11</v>
      </c>
      <c r="C321" s="2" t="s">
        <v>286</v>
      </c>
      <c r="D321" s="5">
        <v>41</v>
      </c>
      <c r="E321" s="5">
        <v>0</v>
      </c>
      <c r="F321" s="10">
        <v>2</v>
      </c>
      <c r="G321" s="5">
        <v>7</v>
      </c>
      <c r="H321" s="5">
        <v>1</v>
      </c>
      <c r="I321" s="5">
        <v>4</v>
      </c>
      <c r="J321" s="5">
        <v>6</v>
      </c>
      <c r="K321" s="18">
        <f t="shared" si="18"/>
        <v>20</v>
      </c>
      <c r="L321" s="18"/>
      <c r="M321" s="18"/>
      <c r="N321" s="18" t="s">
        <v>649</v>
      </c>
      <c r="O321" s="18" t="s">
        <v>710</v>
      </c>
      <c r="P321" s="18"/>
      <c r="Q321" s="18"/>
      <c r="R321" s="18">
        <v>12</v>
      </c>
      <c r="S321" s="18"/>
      <c r="T321" s="18"/>
      <c r="U321" s="18"/>
      <c r="V321" s="18"/>
      <c r="W321" s="18"/>
      <c r="X321" s="18"/>
      <c r="Y321" s="18"/>
      <c r="Z321" s="18"/>
      <c r="AA321" s="18">
        <f t="shared" si="19"/>
        <v>32</v>
      </c>
      <c r="AB321" s="18"/>
      <c r="AC321" s="18"/>
    </row>
    <row r="322" spans="1:29">
      <c r="A322" s="5">
        <v>317</v>
      </c>
      <c r="B322" s="2" t="s">
        <v>11</v>
      </c>
      <c r="C322" s="2" t="s">
        <v>303</v>
      </c>
      <c r="D322" s="5">
        <v>39</v>
      </c>
      <c r="E322" s="5">
        <v>0</v>
      </c>
      <c r="F322" s="10">
        <v>0</v>
      </c>
      <c r="G322" s="5">
        <v>1</v>
      </c>
      <c r="H322" s="5">
        <v>31</v>
      </c>
      <c r="I322" s="5">
        <v>1</v>
      </c>
      <c r="J322" s="5">
        <v>0</v>
      </c>
      <c r="K322" s="18">
        <f t="shared" si="18"/>
        <v>33</v>
      </c>
      <c r="L322" s="18"/>
      <c r="M322" s="18"/>
      <c r="N322" s="18" t="s">
        <v>649</v>
      </c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>
        <f t="shared" si="19"/>
        <v>33</v>
      </c>
      <c r="AB322" s="18"/>
      <c r="AC322" s="18"/>
    </row>
    <row r="323" spans="1:29">
      <c r="A323" s="5">
        <v>318</v>
      </c>
      <c r="B323" s="2" t="s">
        <v>11</v>
      </c>
      <c r="C323" s="2" t="s">
        <v>333</v>
      </c>
      <c r="D323" s="5">
        <v>34</v>
      </c>
      <c r="E323" s="5">
        <v>0</v>
      </c>
      <c r="F323" s="10">
        <v>1</v>
      </c>
      <c r="G323" s="5">
        <v>0</v>
      </c>
      <c r="H323" s="5">
        <v>0</v>
      </c>
      <c r="I323" s="5">
        <v>0</v>
      </c>
      <c r="J323" s="5">
        <v>0</v>
      </c>
      <c r="K323" s="18">
        <f t="shared" si="18"/>
        <v>1</v>
      </c>
      <c r="L323" s="18"/>
      <c r="M323" s="18"/>
      <c r="N323" s="18" t="s">
        <v>650</v>
      </c>
      <c r="O323" s="18"/>
      <c r="P323" s="18"/>
      <c r="Q323" s="18"/>
      <c r="R323" s="18"/>
      <c r="S323" s="18"/>
      <c r="T323" s="18"/>
      <c r="U323" s="18"/>
      <c r="V323" s="18"/>
      <c r="W323" s="18"/>
      <c r="X323" s="18">
        <v>4</v>
      </c>
      <c r="Y323" s="18"/>
      <c r="Z323" s="18"/>
      <c r="AA323" s="18">
        <f t="shared" si="19"/>
        <v>5</v>
      </c>
      <c r="AB323" s="18"/>
      <c r="AC323" s="18"/>
    </row>
    <row r="324" spans="1:29">
      <c r="A324" s="5">
        <v>319</v>
      </c>
      <c r="B324" s="2" t="s">
        <v>11</v>
      </c>
      <c r="C324" s="2" t="s">
        <v>338</v>
      </c>
      <c r="D324" s="5">
        <v>33</v>
      </c>
      <c r="E324" s="5">
        <v>0</v>
      </c>
      <c r="F324" s="10">
        <v>8</v>
      </c>
      <c r="G324" s="5">
        <v>4</v>
      </c>
      <c r="H324" s="5">
        <v>7</v>
      </c>
      <c r="I324" s="5">
        <v>6</v>
      </c>
      <c r="J324" s="5">
        <v>2</v>
      </c>
      <c r="K324" s="18">
        <f t="shared" si="18"/>
        <v>27</v>
      </c>
      <c r="L324" s="18"/>
      <c r="M324" s="18"/>
      <c r="N324" s="18" t="s">
        <v>649</v>
      </c>
      <c r="O324" s="18"/>
      <c r="P324" s="18"/>
      <c r="Q324" s="18">
        <v>41</v>
      </c>
      <c r="R324" s="18"/>
      <c r="S324" s="18"/>
      <c r="T324" s="18"/>
      <c r="U324" s="18"/>
      <c r="V324" s="18"/>
      <c r="W324" s="18"/>
      <c r="X324" s="18"/>
      <c r="Y324" s="18"/>
      <c r="Z324" s="18"/>
      <c r="AA324" s="18">
        <f t="shared" si="19"/>
        <v>68</v>
      </c>
      <c r="AB324" s="18"/>
      <c r="AC324" s="18"/>
    </row>
    <row r="325" spans="1:29">
      <c r="A325" s="5">
        <v>320</v>
      </c>
      <c r="B325" s="2" t="s">
        <v>11</v>
      </c>
      <c r="C325" s="2" t="s">
        <v>339</v>
      </c>
      <c r="D325" s="5">
        <v>33</v>
      </c>
      <c r="E325" s="5">
        <v>0</v>
      </c>
      <c r="F325" s="10">
        <v>0</v>
      </c>
      <c r="G325" s="5">
        <v>0</v>
      </c>
      <c r="H325" s="5">
        <v>0</v>
      </c>
      <c r="I325" s="5">
        <v>0</v>
      </c>
      <c r="J325" s="5">
        <v>0</v>
      </c>
      <c r="K325" s="18">
        <f t="shared" ref="K325:K356" si="22">SUM(E325:J325)</f>
        <v>0</v>
      </c>
      <c r="L325" s="18"/>
      <c r="M325" s="18"/>
      <c r="N325" s="18" t="s">
        <v>651</v>
      </c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>
        <f t="shared" si="19"/>
        <v>0</v>
      </c>
      <c r="AB325" s="18"/>
      <c r="AC325" s="18"/>
    </row>
    <row r="326" spans="1:29">
      <c r="A326" s="5">
        <v>321</v>
      </c>
      <c r="B326" s="2" t="s">
        <v>11</v>
      </c>
      <c r="C326" s="2" t="s">
        <v>345</v>
      </c>
      <c r="D326" s="5">
        <v>33</v>
      </c>
      <c r="E326" s="5">
        <v>0</v>
      </c>
      <c r="F326" s="10">
        <v>0</v>
      </c>
      <c r="G326" s="5">
        <v>0</v>
      </c>
      <c r="H326" s="5">
        <v>0</v>
      </c>
      <c r="I326" s="5">
        <v>0</v>
      </c>
      <c r="J326" s="5">
        <v>0</v>
      </c>
      <c r="K326" s="18">
        <f t="shared" si="22"/>
        <v>0</v>
      </c>
      <c r="L326" s="18"/>
      <c r="M326" s="18"/>
      <c r="N326" s="18" t="s">
        <v>649</v>
      </c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>
        <f t="shared" si="19"/>
        <v>0</v>
      </c>
      <c r="AB326" s="18"/>
      <c r="AC326" s="18"/>
    </row>
    <row r="327" spans="1:29">
      <c r="A327" s="5">
        <v>322</v>
      </c>
      <c r="B327" s="2" t="s">
        <v>11</v>
      </c>
      <c r="C327" s="2" t="s">
        <v>358</v>
      </c>
      <c r="D327" s="5">
        <v>30</v>
      </c>
      <c r="E327" s="5">
        <v>0</v>
      </c>
      <c r="F327" s="10">
        <v>0</v>
      </c>
      <c r="G327" s="5">
        <v>0</v>
      </c>
      <c r="H327" s="5">
        <v>0</v>
      </c>
      <c r="I327" s="5">
        <v>0</v>
      </c>
      <c r="J327" s="5">
        <v>0</v>
      </c>
      <c r="K327" s="18">
        <f t="shared" si="22"/>
        <v>0</v>
      </c>
      <c r="L327" s="18"/>
      <c r="M327" s="18"/>
      <c r="N327" s="18" t="s">
        <v>654</v>
      </c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>
        <f t="shared" ref="AA327:AA389" si="23">K327+SUM(P327:Z327)</f>
        <v>0</v>
      </c>
      <c r="AB327" s="18"/>
      <c r="AC327" s="18"/>
    </row>
    <row r="328" spans="1:29">
      <c r="A328" s="5">
        <v>323</v>
      </c>
      <c r="B328" s="2" t="s">
        <v>11</v>
      </c>
      <c r="C328" s="2" t="s">
        <v>382</v>
      </c>
      <c r="D328" s="5">
        <v>28</v>
      </c>
      <c r="E328" s="5">
        <v>0</v>
      </c>
      <c r="F328" s="10">
        <v>5</v>
      </c>
      <c r="G328" s="5">
        <v>8</v>
      </c>
      <c r="H328" s="5">
        <v>9</v>
      </c>
      <c r="I328" s="5">
        <v>6</v>
      </c>
      <c r="J328" s="5">
        <v>0</v>
      </c>
      <c r="K328" s="18">
        <f t="shared" si="22"/>
        <v>28</v>
      </c>
      <c r="L328" s="18"/>
      <c r="M328" s="18"/>
      <c r="N328" s="18" t="s">
        <v>649</v>
      </c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>
        <f t="shared" si="23"/>
        <v>28</v>
      </c>
      <c r="AB328" s="18"/>
      <c r="AC328" s="18"/>
    </row>
    <row r="329" spans="1:29">
      <c r="A329" s="5">
        <v>324</v>
      </c>
      <c r="B329" s="2" t="s">
        <v>11</v>
      </c>
      <c r="C329" s="2" t="s">
        <v>399</v>
      </c>
      <c r="D329" s="5">
        <v>27</v>
      </c>
      <c r="E329" s="5">
        <v>0</v>
      </c>
      <c r="F329" s="10">
        <v>5</v>
      </c>
      <c r="G329" s="5">
        <v>16</v>
      </c>
      <c r="H329" s="5">
        <v>6</v>
      </c>
      <c r="I329" s="5">
        <v>0</v>
      </c>
      <c r="J329" s="5">
        <v>0</v>
      </c>
      <c r="K329" s="18">
        <f t="shared" si="22"/>
        <v>27</v>
      </c>
      <c r="L329" s="18"/>
      <c r="M329" s="18"/>
      <c r="N329" s="18" t="s">
        <v>649</v>
      </c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>
        <f t="shared" si="23"/>
        <v>27</v>
      </c>
      <c r="AB329" s="18"/>
      <c r="AC329" s="18"/>
    </row>
    <row r="330" spans="1:29">
      <c r="A330" s="5">
        <v>325</v>
      </c>
      <c r="B330" s="2" t="s">
        <v>11</v>
      </c>
      <c r="C330" s="2" t="s">
        <v>408</v>
      </c>
      <c r="D330" s="5">
        <v>26</v>
      </c>
      <c r="E330" s="5">
        <v>0</v>
      </c>
      <c r="F330" s="10">
        <v>1</v>
      </c>
      <c r="G330" s="5">
        <v>2</v>
      </c>
      <c r="H330" s="5">
        <v>6</v>
      </c>
      <c r="I330" s="5">
        <v>6</v>
      </c>
      <c r="J330" s="5">
        <v>4</v>
      </c>
      <c r="K330" s="18">
        <f t="shared" si="22"/>
        <v>19</v>
      </c>
      <c r="L330" s="18"/>
      <c r="M330" s="18"/>
      <c r="N330" s="18" t="s">
        <v>649</v>
      </c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>
        <f t="shared" si="23"/>
        <v>19</v>
      </c>
      <c r="AB330" s="18"/>
      <c r="AC330" s="18"/>
    </row>
    <row r="331" spans="1:29">
      <c r="A331" s="5">
        <v>326</v>
      </c>
      <c r="B331" s="2" t="s">
        <v>11</v>
      </c>
      <c r="C331" s="2" t="s">
        <v>416</v>
      </c>
      <c r="D331" s="5">
        <v>26</v>
      </c>
      <c r="E331" s="5">
        <v>0</v>
      </c>
      <c r="F331" s="10">
        <v>0</v>
      </c>
      <c r="G331" s="5">
        <v>0</v>
      </c>
      <c r="H331" s="5">
        <v>0</v>
      </c>
      <c r="I331" s="5">
        <v>0</v>
      </c>
      <c r="J331" s="5">
        <v>0</v>
      </c>
      <c r="K331" s="18">
        <f t="shared" si="22"/>
        <v>0</v>
      </c>
      <c r="L331" s="18"/>
      <c r="M331" s="18"/>
      <c r="N331" s="18" t="s">
        <v>655</v>
      </c>
      <c r="O331" s="18"/>
      <c r="P331" s="18"/>
      <c r="Q331" s="18">
        <v>0</v>
      </c>
      <c r="R331" s="18"/>
      <c r="S331" s="18">
        <v>2</v>
      </c>
      <c r="T331" s="18"/>
      <c r="U331" s="18"/>
      <c r="V331" s="18"/>
      <c r="W331" s="18"/>
      <c r="X331" s="18"/>
      <c r="Y331" s="18"/>
      <c r="Z331" s="18"/>
      <c r="AA331" s="18">
        <f t="shared" si="23"/>
        <v>2</v>
      </c>
      <c r="AB331" s="18"/>
      <c r="AC331" s="18"/>
    </row>
    <row r="332" spans="1:29">
      <c r="A332" s="5">
        <v>327</v>
      </c>
      <c r="B332" s="2" t="s">
        <v>11</v>
      </c>
      <c r="C332" s="2" t="s">
        <v>427</v>
      </c>
      <c r="D332" s="5">
        <v>25</v>
      </c>
      <c r="E332" s="5">
        <v>0</v>
      </c>
      <c r="F332" s="10">
        <v>0</v>
      </c>
      <c r="G332" s="5">
        <v>0</v>
      </c>
      <c r="H332" s="5">
        <v>0</v>
      </c>
      <c r="I332" s="5">
        <v>0</v>
      </c>
      <c r="J332" s="5">
        <v>0</v>
      </c>
      <c r="K332" s="18">
        <f t="shared" si="22"/>
        <v>0</v>
      </c>
      <c r="L332" s="18"/>
      <c r="M332" s="18"/>
      <c r="N332" s="18" t="s">
        <v>646</v>
      </c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>
        <f t="shared" si="23"/>
        <v>0</v>
      </c>
      <c r="AB332" s="18"/>
      <c r="AC332" s="18"/>
    </row>
    <row r="333" spans="1:29">
      <c r="A333" s="5">
        <v>328</v>
      </c>
      <c r="B333" s="2" t="s">
        <v>11</v>
      </c>
      <c r="C333" s="2" t="s">
        <v>430</v>
      </c>
      <c r="D333" s="5">
        <v>25</v>
      </c>
      <c r="E333" s="5">
        <v>0</v>
      </c>
      <c r="F333" s="10">
        <v>0</v>
      </c>
      <c r="G333" s="5">
        <v>1</v>
      </c>
      <c r="H333" s="5">
        <v>1</v>
      </c>
      <c r="I333" s="5">
        <v>0</v>
      </c>
      <c r="J333" s="5">
        <v>4</v>
      </c>
      <c r="K333" s="18">
        <f t="shared" si="22"/>
        <v>6</v>
      </c>
      <c r="L333" s="18"/>
      <c r="M333" s="18"/>
      <c r="N333" s="18" t="s">
        <v>656</v>
      </c>
      <c r="O333" s="18"/>
      <c r="P333" s="18"/>
      <c r="Q333" s="18"/>
      <c r="R333" s="18"/>
      <c r="S333" s="18">
        <v>8</v>
      </c>
      <c r="T333" s="18"/>
      <c r="U333" s="18"/>
      <c r="V333" s="18"/>
      <c r="W333" s="18"/>
      <c r="X333" s="18"/>
      <c r="Y333" s="18"/>
      <c r="Z333" s="18"/>
      <c r="AA333" s="18">
        <f t="shared" si="23"/>
        <v>14</v>
      </c>
      <c r="AB333" s="18"/>
      <c r="AC333" s="18"/>
    </row>
    <row r="334" spans="1:29">
      <c r="A334" s="5">
        <v>329</v>
      </c>
      <c r="B334" s="2" t="s">
        <v>11</v>
      </c>
      <c r="C334" s="2" t="s">
        <v>434</v>
      </c>
      <c r="D334" s="5">
        <v>24</v>
      </c>
      <c r="E334" s="5">
        <v>0</v>
      </c>
      <c r="F334" s="10">
        <v>0</v>
      </c>
      <c r="G334" s="5">
        <v>0</v>
      </c>
      <c r="H334" s="5">
        <v>0</v>
      </c>
      <c r="I334" s="5">
        <v>0</v>
      </c>
      <c r="J334" s="5">
        <v>0</v>
      </c>
      <c r="K334" s="18">
        <f t="shared" si="22"/>
        <v>0</v>
      </c>
      <c r="L334" s="18"/>
      <c r="M334" s="18"/>
      <c r="N334" s="18" t="s">
        <v>658</v>
      </c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>
        <f t="shared" si="23"/>
        <v>0</v>
      </c>
      <c r="AB334" s="18"/>
      <c r="AC334" s="18"/>
    </row>
    <row r="335" spans="1:29">
      <c r="A335" s="5">
        <v>330</v>
      </c>
      <c r="B335" s="2" t="s">
        <v>11</v>
      </c>
      <c r="C335" s="2" t="s">
        <v>450</v>
      </c>
      <c r="D335" s="5">
        <v>24</v>
      </c>
      <c r="E335" s="5">
        <v>0</v>
      </c>
      <c r="F335" s="10">
        <v>1</v>
      </c>
      <c r="G335" s="5">
        <v>6</v>
      </c>
      <c r="H335" s="5">
        <v>3</v>
      </c>
      <c r="I335" s="5">
        <v>6</v>
      </c>
      <c r="J335" s="5">
        <v>4</v>
      </c>
      <c r="K335" s="18">
        <f t="shared" si="22"/>
        <v>20</v>
      </c>
      <c r="L335" s="18"/>
      <c r="M335" s="18"/>
      <c r="N335" s="18" t="s">
        <v>659</v>
      </c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>
        <f t="shared" si="23"/>
        <v>20</v>
      </c>
      <c r="AB335" s="18"/>
      <c r="AC335" s="18"/>
    </row>
    <row r="336" spans="1:29">
      <c r="A336" s="5">
        <v>331</v>
      </c>
      <c r="B336" s="2" t="s">
        <v>11</v>
      </c>
      <c r="C336" s="2" t="s">
        <v>466</v>
      </c>
      <c r="D336" s="5">
        <v>23</v>
      </c>
      <c r="E336" s="5">
        <v>0</v>
      </c>
      <c r="F336" s="10">
        <v>0</v>
      </c>
      <c r="G336" s="5">
        <v>1</v>
      </c>
      <c r="H336" s="5">
        <v>0</v>
      </c>
      <c r="I336" s="5">
        <v>1</v>
      </c>
      <c r="J336" s="5">
        <v>2</v>
      </c>
      <c r="K336" s="18">
        <f t="shared" si="22"/>
        <v>4</v>
      </c>
      <c r="L336" s="18"/>
      <c r="M336" s="18"/>
      <c r="N336" s="18" t="s">
        <v>646</v>
      </c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>
        <f t="shared" si="23"/>
        <v>4</v>
      </c>
      <c r="AB336" s="18"/>
      <c r="AC336" s="18"/>
    </row>
    <row r="337" spans="1:29">
      <c r="A337" s="5">
        <v>332</v>
      </c>
      <c r="B337" s="2" t="s">
        <v>11</v>
      </c>
      <c r="C337" s="2" t="s">
        <v>475</v>
      </c>
      <c r="D337" s="5">
        <v>21</v>
      </c>
      <c r="E337" s="5">
        <v>0</v>
      </c>
      <c r="F337" s="10">
        <v>0</v>
      </c>
      <c r="G337" s="5">
        <v>0</v>
      </c>
      <c r="H337" s="5">
        <v>2</v>
      </c>
      <c r="I337" s="5">
        <v>1</v>
      </c>
      <c r="J337" s="5">
        <v>1</v>
      </c>
      <c r="K337" s="18">
        <f t="shared" si="22"/>
        <v>4</v>
      </c>
      <c r="L337" s="18"/>
      <c r="M337" s="18"/>
      <c r="N337" s="18" t="s">
        <v>646</v>
      </c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>
        <f t="shared" si="23"/>
        <v>4</v>
      </c>
      <c r="AB337" s="18"/>
      <c r="AC337" s="18"/>
    </row>
    <row r="338" spans="1:29">
      <c r="A338" s="5">
        <v>333</v>
      </c>
      <c r="B338" s="2" t="s">
        <v>11</v>
      </c>
      <c r="C338" s="2" t="s">
        <v>484</v>
      </c>
      <c r="D338" s="5">
        <v>21</v>
      </c>
      <c r="E338" s="5">
        <v>0</v>
      </c>
      <c r="F338" s="10">
        <v>0</v>
      </c>
      <c r="G338" s="5">
        <v>0</v>
      </c>
      <c r="H338" s="5">
        <v>0</v>
      </c>
      <c r="I338" s="5">
        <v>1</v>
      </c>
      <c r="J338" s="5">
        <v>0</v>
      </c>
      <c r="K338" s="18">
        <f t="shared" si="22"/>
        <v>1</v>
      </c>
      <c r="L338" s="18"/>
      <c r="M338" s="18"/>
      <c r="N338" s="18" t="s">
        <v>660</v>
      </c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>
        <f t="shared" si="23"/>
        <v>1</v>
      </c>
      <c r="AB338" s="18"/>
      <c r="AC338" s="18"/>
    </row>
    <row r="339" spans="1:29">
      <c r="A339" s="5">
        <v>334</v>
      </c>
      <c r="B339" s="2" t="s">
        <v>11</v>
      </c>
      <c r="C339" s="2" t="s">
        <v>493</v>
      </c>
      <c r="D339" s="5">
        <v>20</v>
      </c>
      <c r="E339" s="5">
        <v>0</v>
      </c>
      <c r="F339" s="10">
        <v>0</v>
      </c>
      <c r="G339" s="5">
        <v>0</v>
      </c>
      <c r="H339" s="5">
        <v>4</v>
      </c>
      <c r="I339" s="5">
        <v>11</v>
      </c>
      <c r="J339" s="5">
        <v>4</v>
      </c>
      <c r="K339" s="18">
        <f t="shared" si="22"/>
        <v>19</v>
      </c>
      <c r="L339" s="18"/>
      <c r="M339" s="18"/>
      <c r="N339" s="18" t="s">
        <v>646</v>
      </c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>
        <f t="shared" si="23"/>
        <v>19</v>
      </c>
      <c r="AB339" s="18"/>
      <c r="AC339" s="18"/>
    </row>
    <row r="340" spans="1:29">
      <c r="A340" s="5">
        <v>335</v>
      </c>
      <c r="B340" s="2" t="s">
        <v>11</v>
      </c>
      <c r="C340" s="2" t="s">
        <v>496</v>
      </c>
      <c r="D340" s="5">
        <v>20</v>
      </c>
      <c r="E340" s="5">
        <v>0</v>
      </c>
      <c r="F340" s="10">
        <v>0</v>
      </c>
      <c r="G340" s="5">
        <v>0</v>
      </c>
      <c r="H340" s="5">
        <v>0</v>
      </c>
      <c r="I340" s="5">
        <v>0</v>
      </c>
      <c r="J340" s="5">
        <v>0</v>
      </c>
      <c r="K340" s="18">
        <f t="shared" si="22"/>
        <v>0</v>
      </c>
      <c r="L340" s="18"/>
      <c r="M340" s="18"/>
      <c r="N340" s="18" t="s">
        <v>646</v>
      </c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>
        <f t="shared" si="23"/>
        <v>0</v>
      </c>
      <c r="AB340" s="18"/>
      <c r="AC340" s="18"/>
    </row>
    <row r="341" spans="1:29">
      <c r="A341" s="5">
        <v>336</v>
      </c>
      <c r="B341" s="2" t="s">
        <v>11</v>
      </c>
      <c r="C341" s="2" t="s">
        <v>506</v>
      </c>
      <c r="D341" s="5">
        <v>19</v>
      </c>
      <c r="E341" s="5">
        <v>0</v>
      </c>
      <c r="F341" s="10">
        <v>4</v>
      </c>
      <c r="G341" s="5">
        <v>8</v>
      </c>
      <c r="H341" s="5">
        <v>3</v>
      </c>
      <c r="I341" s="5">
        <v>0</v>
      </c>
      <c r="J341" s="5">
        <v>0</v>
      </c>
      <c r="K341" s="18">
        <f t="shared" si="22"/>
        <v>15</v>
      </c>
      <c r="L341" s="18"/>
      <c r="M341" s="18"/>
      <c r="N341" s="18" t="s">
        <v>646</v>
      </c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>
        <f t="shared" si="23"/>
        <v>15</v>
      </c>
      <c r="AB341" s="18"/>
      <c r="AC341" s="18"/>
    </row>
    <row r="342" spans="1:29">
      <c r="A342" s="5">
        <v>337</v>
      </c>
      <c r="B342" s="2" t="s">
        <v>11</v>
      </c>
      <c r="C342" s="2" t="s">
        <v>520</v>
      </c>
      <c r="D342" s="5">
        <v>19</v>
      </c>
      <c r="E342" s="5">
        <v>0</v>
      </c>
      <c r="F342" s="10">
        <v>2</v>
      </c>
      <c r="G342" s="5">
        <v>2</v>
      </c>
      <c r="H342" s="5">
        <v>5</v>
      </c>
      <c r="I342" s="5">
        <v>1</v>
      </c>
      <c r="J342" s="5">
        <v>5</v>
      </c>
      <c r="K342" s="18">
        <f t="shared" si="22"/>
        <v>15</v>
      </c>
      <c r="L342" s="18"/>
      <c r="M342" s="18"/>
      <c r="N342" s="18" t="s">
        <v>646</v>
      </c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>
        <f t="shared" si="23"/>
        <v>15</v>
      </c>
      <c r="AB342" s="18"/>
      <c r="AC342" s="18"/>
    </row>
    <row r="343" spans="1:29">
      <c r="A343" s="5">
        <v>338</v>
      </c>
      <c r="B343" s="2" t="s">
        <v>11</v>
      </c>
      <c r="C343" s="2" t="s">
        <v>523</v>
      </c>
      <c r="D343" s="5">
        <v>18</v>
      </c>
      <c r="E343" s="5">
        <v>0</v>
      </c>
      <c r="F343" s="10">
        <v>0</v>
      </c>
      <c r="G343" s="5">
        <v>0</v>
      </c>
      <c r="H343" s="5">
        <v>1</v>
      </c>
      <c r="I343" s="5">
        <v>2</v>
      </c>
      <c r="J343" s="5">
        <v>2</v>
      </c>
      <c r="K343" s="18">
        <f t="shared" si="22"/>
        <v>5</v>
      </c>
      <c r="L343" s="18"/>
      <c r="M343" s="18"/>
      <c r="N343" s="18" t="s">
        <v>646</v>
      </c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>
        <f t="shared" si="23"/>
        <v>5</v>
      </c>
      <c r="AB343" s="18"/>
      <c r="AC343" s="18"/>
    </row>
    <row r="344" spans="1:29">
      <c r="A344" s="5">
        <v>339</v>
      </c>
      <c r="B344" s="2" t="s">
        <v>11</v>
      </c>
      <c r="C344" s="2" t="s">
        <v>548</v>
      </c>
      <c r="D344" s="5">
        <v>18</v>
      </c>
      <c r="E344" s="5">
        <v>0</v>
      </c>
      <c r="F344" s="10">
        <v>1</v>
      </c>
      <c r="G344" s="5">
        <v>2</v>
      </c>
      <c r="H344" s="5">
        <v>3</v>
      </c>
      <c r="I344" s="5">
        <v>1</v>
      </c>
      <c r="J344" s="5">
        <v>3</v>
      </c>
      <c r="K344" s="18">
        <f t="shared" si="22"/>
        <v>10</v>
      </c>
      <c r="L344" s="18"/>
      <c r="M344" s="18"/>
      <c r="N344" s="18" t="s">
        <v>661</v>
      </c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>
        <f t="shared" si="23"/>
        <v>10</v>
      </c>
      <c r="AB344" s="18"/>
      <c r="AC344" s="18"/>
    </row>
    <row r="345" spans="1:29">
      <c r="A345" s="5">
        <v>340</v>
      </c>
      <c r="B345" s="2" t="s">
        <v>11</v>
      </c>
      <c r="C345" s="2" t="s">
        <v>549</v>
      </c>
      <c r="D345" s="5">
        <v>18</v>
      </c>
      <c r="E345" s="5">
        <v>1</v>
      </c>
      <c r="F345" s="10">
        <v>4</v>
      </c>
      <c r="G345" s="5">
        <v>8</v>
      </c>
      <c r="H345" s="5">
        <v>1</v>
      </c>
      <c r="I345" s="5">
        <v>3</v>
      </c>
      <c r="J345" s="5">
        <v>0</v>
      </c>
      <c r="K345" s="18">
        <f t="shared" si="22"/>
        <v>17</v>
      </c>
      <c r="L345" s="18"/>
      <c r="M345" s="18"/>
      <c r="N345" s="18" t="s">
        <v>661</v>
      </c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>
        <f t="shared" si="23"/>
        <v>17</v>
      </c>
      <c r="AB345" s="18"/>
      <c r="AC345" s="18"/>
    </row>
    <row r="346" spans="1:29">
      <c r="A346" s="5">
        <v>341</v>
      </c>
      <c r="B346" s="2" t="s">
        <v>11</v>
      </c>
      <c r="C346" s="2" t="s">
        <v>562</v>
      </c>
      <c r="D346" s="5">
        <v>17</v>
      </c>
      <c r="E346" s="5">
        <v>1</v>
      </c>
      <c r="F346" s="10">
        <v>0</v>
      </c>
      <c r="G346" s="5">
        <v>3</v>
      </c>
      <c r="H346" s="5">
        <v>4</v>
      </c>
      <c r="I346" s="5">
        <v>2</v>
      </c>
      <c r="J346" s="5">
        <v>0</v>
      </c>
      <c r="K346" s="18">
        <f t="shared" si="22"/>
        <v>10</v>
      </c>
      <c r="L346" s="18"/>
      <c r="M346" s="18"/>
      <c r="N346" s="18" t="s">
        <v>646</v>
      </c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>
        <f t="shared" si="23"/>
        <v>10</v>
      </c>
      <c r="AB346" s="18"/>
      <c r="AC346" s="18"/>
    </row>
    <row r="347" spans="1:29">
      <c r="A347" s="5">
        <v>342</v>
      </c>
      <c r="B347" s="2" t="s">
        <v>11</v>
      </c>
      <c r="C347" s="2" t="s">
        <v>576</v>
      </c>
      <c r="D347" s="5">
        <v>17</v>
      </c>
      <c r="E347" s="5">
        <v>0</v>
      </c>
      <c r="F347" s="10">
        <v>1</v>
      </c>
      <c r="G347" s="5">
        <v>4</v>
      </c>
      <c r="H347" s="5">
        <v>3</v>
      </c>
      <c r="I347" s="5">
        <v>3</v>
      </c>
      <c r="J347" s="5">
        <v>0</v>
      </c>
      <c r="K347" s="18">
        <f t="shared" si="22"/>
        <v>11</v>
      </c>
      <c r="L347" s="18"/>
      <c r="M347" s="18"/>
      <c r="N347" s="18" t="s">
        <v>663</v>
      </c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>
        <f t="shared" si="23"/>
        <v>11</v>
      </c>
      <c r="AB347" s="18"/>
      <c r="AC347" s="18"/>
    </row>
    <row r="348" spans="1:29">
      <c r="A348" s="5">
        <v>343</v>
      </c>
      <c r="B348" s="2" t="s">
        <v>11</v>
      </c>
      <c r="C348" s="2" t="s">
        <v>584</v>
      </c>
      <c r="D348" s="5">
        <v>17</v>
      </c>
      <c r="E348" s="5">
        <v>0</v>
      </c>
      <c r="F348" s="10">
        <v>0</v>
      </c>
      <c r="G348" s="5">
        <v>0</v>
      </c>
      <c r="H348" s="5">
        <v>0</v>
      </c>
      <c r="I348" s="5">
        <v>0</v>
      </c>
      <c r="J348" s="5">
        <v>0</v>
      </c>
      <c r="K348" s="18">
        <f t="shared" si="22"/>
        <v>0</v>
      </c>
      <c r="L348" s="18"/>
      <c r="M348" s="18"/>
      <c r="N348" s="18" t="s">
        <v>663</v>
      </c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>
        <f t="shared" si="23"/>
        <v>0</v>
      </c>
      <c r="AB348" s="18"/>
      <c r="AC348" s="18"/>
    </row>
    <row r="349" spans="1:29">
      <c r="A349" s="5">
        <v>344</v>
      </c>
      <c r="B349" s="2" t="s">
        <v>11</v>
      </c>
      <c r="C349" s="2" t="s">
        <v>585</v>
      </c>
      <c r="D349" s="5">
        <v>16</v>
      </c>
      <c r="E349" s="5">
        <v>0</v>
      </c>
      <c r="F349" s="10">
        <v>0</v>
      </c>
      <c r="G349" s="5">
        <v>1</v>
      </c>
      <c r="H349" s="5">
        <v>0</v>
      </c>
      <c r="I349" s="5">
        <v>0</v>
      </c>
      <c r="J349" s="5">
        <v>2</v>
      </c>
      <c r="K349" s="18">
        <f t="shared" si="22"/>
        <v>3</v>
      </c>
      <c r="L349" s="18"/>
      <c r="M349" s="18"/>
      <c r="N349" s="18" t="s">
        <v>663</v>
      </c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>
        <f t="shared" si="23"/>
        <v>3</v>
      </c>
      <c r="AB349" s="18"/>
      <c r="AC349" s="18"/>
    </row>
    <row r="350" spans="1:29">
      <c r="A350" s="5">
        <v>345</v>
      </c>
      <c r="B350" s="2" t="s">
        <v>11</v>
      </c>
      <c r="C350" s="2" t="s">
        <v>597</v>
      </c>
      <c r="D350" s="5">
        <v>16</v>
      </c>
      <c r="E350" s="5">
        <v>0</v>
      </c>
      <c r="F350" s="10">
        <v>0</v>
      </c>
      <c r="G350" s="5">
        <v>0</v>
      </c>
      <c r="H350" s="5">
        <v>0</v>
      </c>
      <c r="I350" s="5">
        <v>0</v>
      </c>
      <c r="J350" s="5">
        <v>0</v>
      </c>
      <c r="K350" s="18">
        <f t="shared" si="22"/>
        <v>0</v>
      </c>
      <c r="L350" s="18"/>
      <c r="M350" s="18"/>
      <c r="N350" s="18" t="s">
        <v>664</v>
      </c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>
        <f t="shared" si="23"/>
        <v>0</v>
      </c>
      <c r="AB350" s="18"/>
      <c r="AC350" s="18"/>
    </row>
    <row r="351" spans="1:29">
      <c r="A351" s="5">
        <v>346</v>
      </c>
      <c r="B351" s="2" t="s">
        <v>11</v>
      </c>
      <c r="C351" s="2" t="s">
        <v>603</v>
      </c>
      <c r="D351" s="5">
        <v>16</v>
      </c>
      <c r="E351" s="5">
        <v>0</v>
      </c>
      <c r="F351" s="10">
        <v>3</v>
      </c>
      <c r="G351" s="5">
        <v>5</v>
      </c>
      <c r="H351" s="5">
        <v>3</v>
      </c>
      <c r="I351" s="5">
        <v>3</v>
      </c>
      <c r="J351" s="5">
        <v>0</v>
      </c>
      <c r="K351" s="18">
        <f t="shared" si="22"/>
        <v>14</v>
      </c>
      <c r="L351" s="18"/>
      <c r="M351" s="18"/>
      <c r="N351" s="18" t="s">
        <v>665</v>
      </c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>
        <f t="shared" si="23"/>
        <v>14</v>
      </c>
      <c r="AB351" s="18"/>
      <c r="AC351" s="18"/>
    </row>
    <row r="352" spans="1:29">
      <c r="A352" s="5">
        <v>347</v>
      </c>
      <c r="B352" s="2" t="s">
        <v>11</v>
      </c>
      <c r="C352" s="2" t="s">
        <v>611</v>
      </c>
      <c r="D352" s="5">
        <v>16</v>
      </c>
      <c r="E352" s="5">
        <v>0</v>
      </c>
      <c r="F352" s="10">
        <v>0</v>
      </c>
      <c r="G352" s="5">
        <v>5</v>
      </c>
      <c r="H352" s="5">
        <v>0</v>
      </c>
      <c r="I352" s="5">
        <v>10</v>
      </c>
      <c r="J352" s="5">
        <v>1</v>
      </c>
      <c r="K352" s="18">
        <f t="shared" si="22"/>
        <v>16</v>
      </c>
      <c r="L352" s="18"/>
      <c r="M352" s="18"/>
      <c r="N352" s="18" t="s">
        <v>646</v>
      </c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>
        <f t="shared" si="23"/>
        <v>16</v>
      </c>
      <c r="AB352" s="18"/>
      <c r="AC352" s="18"/>
    </row>
    <row r="353" spans="1:29">
      <c r="A353" s="5">
        <v>348</v>
      </c>
      <c r="B353" s="2" t="s">
        <v>11</v>
      </c>
      <c r="C353" s="2" t="s">
        <v>621</v>
      </c>
      <c r="D353" s="5">
        <v>15</v>
      </c>
      <c r="E353" s="5">
        <v>1</v>
      </c>
      <c r="F353" s="10">
        <v>5</v>
      </c>
      <c r="G353" s="5">
        <v>1</v>
      </c>
      <c r="H353" s="5">
        <v>0</v>
      </c>
      <c r="I353" s="5">
        <v>0</v>
      </c>
      <c r="J353" s="5">
        <v>0</v>
      </c>
      <c r="K353" s="18">
        <f t="shared" si="22"/>
        <v>7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>
        <f t="shared" si="23"/>
        <v>7</v>
      </c>
      <c r="AB353" s="18"/>
      <c r="AC353" s="18"/>
    </row>
    <row r="354" spans="1:29">
      <c r="A354" s="5">
        <v>349</v>
      </c>
      <c r="B354" s="2" t="s">
        <v>11</v>
      </c>
      <c r="C354" s="2" t="s">
        <v>624</v>
      </c>
      <c r="D354" s="5">
        <v>15</v>
      </c>
      <c r="E354" s="5">
        <v>1</v>
      </c>
      <c r="F354" s="10">
        <v>5</v>
      </c>
      <c r="G354" s="5">
        <v>1</v>
      </c>
      <c r="H354" s="5">
        <v>4</v>
      </c>
      <c r="I354" s="5">
        <v>1</v>
      </c>
      <c r="J354" s="5">
        <v>0</v>
      </c>
      <c r="K354" s="18">
        <f t="shared" si="22"/>
        <v>12</v>
      </c>
      <c r="L354" s="18"/>
      <c r="M354" s="18"/>
      <c r="N354" s="18" t="s">
        <v>646</v>
      </c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>
        <f t="shared" si="23"/>
        <v>12</v>
      </c>
      <c r="AB354" s="18"/>
      <c r="AC354" s="18"/>
    </row>
    <row r="355" spans="1:29">
      <c r="A355" s="5">
        <v>350</v>
      </c>
      <c r="B355" s="2" t="s">
        <v>11</v>
      </c>
      <c r="C355" s="2" t="s">
        <v>631</v>
      </c>
      <c r="D355" s="5">
        <v>15</v>
      </c>
      <c r="E355" s="5">
        <v>0</v>
      </c>
      <c r="F355" s="10">
        <v>0</v>
      </c>
      <c r="G355" s="5">
        <v>0</v>
      </c>
      <c r="H355" s="5">
        <v>3</v>
      </c>
      <c r="I355" s="5">
        <v>1</v>
      </c>
      <c r="J355" s="5">
        <v>2</v>
      </c>
      <c r="K355" s="18">
        <f t="shared" si="22"/>
        <v>6</v>
      </c>
      <c r="L355" s="18"/>
      <c r="M355" s="18"/>
      <c r="N355" s="18" t="s">
        <v>646</v>
      </c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>
        <f t="shared" si="23"/>
        <v>6</v>
      </c>
      <c r="AB355" s="18"/>
      <c r="AC355" s="18"/>
    </row>
    <row r="356" spans="1:29">
      <c r="A356" s="5">
        <v>351</v>
      </c>
      <c r="B356" s="2" t="s">
        <v>11</v>
      </c>
      <c r="C356" s="2" t="s">
        <v>636</v>
      </c>
      <c r="D356" s="5">
        <v>15</v>
      </c>
      <c r="E356" s="5">
        <v>0</v>
      </c>
      <c r="F356" s="10">
        <v>0</v>
      </c>
      <c r="G356" s="5">
        <v>0</v>
      </c>
      <c r="H356" s="5">
        <v>0</v>
      </c>
      <c r="I356" s="5">
        <v>2</v>
      </c>
      <c r="J356" s="5">
        <v>0</v>
      </c>
      <c r="K356" s="18">
        <f t="shared" si="22"/>
        <v>2</v>
      </c>
      <c r="L356" s="18"/>
      <c r="M356" s="18"/>
      <c r="N356" s="18" t="s">
        <v>666</v>
      </c>
      <c r="O356" s="18"/>
      <c r="P356" s="18"/>
      <c r="Q356" s="18"/>
      <c r="R356" s="18"/>
      <c r="S356" s="18">
        <v>2</v>
      </c>
      <c r="T356" s="18"/>
      <c r="U356" s="18"/>
      <c r="V356" s="18"/>
      <c r="W356" s="18"/>
      <c r="X356" s="18"/>
      <c r="Y356" s="18"/>
      <c r="Z356" s="18"/>
      <c r="AA356" s="18">
        <f t="shared" si="23"/>
        <v>4</v>
      </c>
      <c r="AB356" s="18"/>
      <c r="AC356" s="18"/>
    </row>
    <row r="357" spans="1:29">
      <c r="A357" s="5"/>
      <c r="B357" s="2"/>
      <c r="C357" s="2"/>
      <c r="D357" s="5">
        <f>SUM(D5:D356)</f>
        <v>38967</v>
      </c>
      <c r="E357" s="5"/>
      <c r="F357" s="5"/>
      <c r="G357" s="5"/>
      <c r="H357" s="5"/>
      <c r="I357" s="5"/>
      <c r="J357" s="5"/>
      <c r="K357" s="18">
        <f>SUM(K5:K356)</f>
        <v>19885</v>
      </c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26">
        <f t="shared" si="23"/>
        <v>19885</v>
      </c>
      <c r="AB357" s="18"/>
      <c r="AC357" s="18"/>
    </row>
    <row r="358" spans="1:29">
      <c r="A358" s="5">
        <v>352</v>
      </c>
      <c r="B358" s="2" t="s">
        <v>643</v>
      </c>
      <c r="C358" s="2" t="s">
        <v>644</v>
      </c>
      <c r="D358" s="5">
        <v>2</v>
      </c>
      <c r="E358" s="5">
        <v>0</v>
      </c>
      <c r="F358" s="10">
        <v>0</v>
      </c>
      <c r="G358" s="5">
        <v>0</v>
      </c>
      <c r="H358" s="5">
        <v>0</v>
      </c>
      <c r="I358" s="5">
        <v>0</v>
      </c>
      <c r="J358" s="5">
        <v>0</v>
      </c>
      <c r="K358" s="18">
        <v>0</v>
      </c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>
        <f t="shared" si="23"/>
        <v>0</v>
      </c>
      <c r="AB358" s="18"/>
      <c r="AC358" s="18"/>
    </row>
    <row r="359" spans="1:29">
      <c r="A359" s="5">
        <v>353</v>
      </c>
      <c r="C359" s="17" t="s">
        <v>667</v>
      </c>
      <c r="K359" s="18"/>
      <c r="L359" s="18"/>
      <c r="M359" s="18"/>
      <c r="N359" s="18" t="s">
        <v>769</v>
      </c>
      <c r="O359" s="18"/>
      <c r="P359" s="18">
        <v>16</v>
      </c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>
        <f t="shared" si="23"/>
        <v>16</v>
      </c>
      <c r="AB359" s="18"/>
      <c r="AC359" s="18"/>
    </row>
    <row r="360" spans="1:29">
      <c r="A360" s="5">
        <v>354</v>
      </c>
      <c r="B360" s="17" t="s">
        <v>775</v>
      </c>
      <c r="C360" s="17" t="s">
        <v>668</v>
      </c>
      <c r="K360" s="18"/>
      <c r="L360" s="18"/>
      <c r="M360" s="18"/>
      <c r="N360" s="18">
        <v>2156</v>
      </c>
      <c r="O360" s="18"/>
      <c r="P360" s="18">
        <v>7</v>
      </c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>
        <f t="shared" si="23"/>
        <v>7</v>
      </c>
      <c r="AB360" s="18">
        <f t="shared" ref="AB360:AB391" si="24">AA360/N360</f>
        <v>3.246753246753247E-3</v>
      </c>
      <c r="AC360" s="18"/>
    </row>
    <row r="361" spans="1:29">
      <c r="A361" s="5">
        <v>355</v>
      </c>
      <c r="B361" s="17" t="s">
        <v>776</v>
      </c>
      <c r="C361" s="33" t="s">
        <v>669</v>
      </c>
      <c r="K361" s="18"/>
      <c r="L361" s="18"/>
      <c r="M361" s="18"/>
      <c r="N361" s="18">
        <v>1249</v>
      </c>
      <c r="O361" s="18"/>
      <c r="P361" s="18"/>
      <c r="Q361" s="18">
        <v>59</v>
      </c>
      <c r="R361" s="18"/>
      <c r="S361" s="18"/>
      <c r="T361" s="18"/>
      <c r="U361" s="18"/>
      <c r="V361" s="18"/>
      <c r="W361" s="18"/>
      <c r="X361" s="18"/>
      <c r="Y361" s="18"/>
      <c r="Z361" s="18"/>
      <c r="AA361" s="18">
        <v>59</v>
      </c>
      <c r="AB361" s="18">
        <f t="shared" si="24"/>
        <v>4.7237790232185752E-2</v>
      </c>
      <c r="AC361" s="18"/>
    </row>
    <row r="362" spans="1:29">
      <c r="A362" s="5">
        <v>356</v>
      </c>
      <c r="B362" s="17" t="s">
        <v>777</v>
      </c>
      <c r="C362" s="17" t="s">
        <v>670</v>
      </c>
      <c r="K362" s="18"/>
      <c r="L362" s="18"/>
      <c r="M362" s="18"/>
      <c r="N362" s="18">
        <v>1707</v>
      </c>
      <c r="O362" s="18"/>
      <c r="P362" s="18"/>
      <c r="Q362" s="18">
        <v>18</v>
      </c>
      <c r="R362" s="18"/>
      <c r="S362" s="18"/>
      <c r="T362" s="18"/>
      <c r="U362" s="18"/>
      <c r="V362" s="18"/>
      <c r="W362" s="18"/>
      <c r="X362" s="18"/>
      <c r="Y362" s="18"/>
      <c r="Z362" s="18"/>
      <c r="AA362" s="18">
        <v>18</v>
      </c>
      <c r="AB362" s="18">
        <f t="shared" si="24"/>
        <v>1.054481546572935E-2</v>
      </c>
      <c r="AC362" s="18"/>
    </row>
    <row r="363" spans="1:29">
      <c r="A363" s="5">
        <v>357</v>
      </c>
      <c r="B363" s="17" t="s">
        <v>778</v>
      </c>
      <c r="C363" s="17" t="s">
        <v>671</v>
      </c>
      <c r="K363" s="18"/>
      <c r="L363" s="18"/>
      <c r="M363" s="18"/>
      <c r="N363" s="18">
        <v>1350</v>
      </c>
      <c r="O363" s="18"/>
      <c r="P363" s="18"/>
      <c r="Q363" s="18">
        <v>29</v>
      </c>
      <c r="R363" s="18"/>
      <c r="S363" s="18"/>
      <c r="T363" s="18"/>
      <c r="U363" s="18"/>
      <c r="V363" s="18"/>
      <c r="W363" s="18"/>
      <c r="X363" s="18"/>
      <c r="Y363" s="18"/>
      <c r="Z363" s="18"/>
      <c r="AA363" s="18">
        <f t="shared" si="23"/>
        <v>29</v>
      </c>
      <c r="AB363" s="18">
        <f t="shared" si="24"/>
        <v>2.148148148148148E-2</v>
      </c>
      <c r="AC363" s="18"/>
    </row>
    <row r="364" spans="1:29">
      <c r="A364" s="5">
        <v>358</v>
      </c>
      <c r="B364" s="17" t="s">
        <v>779</v>
      </c>
      <c r="C364" s="17" t="s">
        <v>672</v>
      </c>
      <c r="K364" s="18"/>
      <c r="L364" s="18"/>
      <c r="M364" s="18"/>
      <c r="N364" s="18">
        <v>1282</v>
      </c>
      <c r="O364" s="18"/>
      <c r="P364" s="18"/>
      <c r="Q364" s="18">
        <v>20</v>
      </c>
      <c r="R364" s="18"/>
      <c r="S364" s="18"/>
      <c r="T364" s="18"/>
      <c r="U364" s="18"/>
      <c r="V364" s="18"/>
      <c r="W364" s="18"/>
      <c r="X364" s="18"/>
      <c r="Y364" s="18"/>
      <c r="Z364" s="18"/>
      <c r="AA364" s="18">
        <f t="shared" si="23"/>
        <v>20</v>
      </c>
      <c r="AB364" s="18">
        <f t="shared" si="24"/>
        <v>1.5600624024960999E-2</v>
      </c>
      <c r="AC364" s="18"/>
    </row>
    <row r="365" spans="1:29">
      <c r="A365" s="5">
        <v>359</v>
      </c>
      <c r="B365" s="17" t="s">
        <v>577</v>
      </c>
      <c r="C365" s="17" t="s">
        <v>673</v>
      </c>
      <c r="K365" s="18"/>
      <c r="L365" s="18"/>
      <c r="M365" s="18"/>
      <c r="N365" s="18">
        <v>2408</v>
      </c>
      <c r="O365" s="18"/>
      <c r="P365" s="18"/>
      <c r="Q365" s="18">
        <v>21</v>
      </c>
      <c r="R365" s="18"/>
      <c r="S365" s="18"/>
      <c r="T365" s="18"/>
      <c r="U365" s="18"/>
      <c r="V365" s="18"/>
      <c r="W365" s="18"/>
      <c r="X365" s="18"/>
      <c r="Y365" s="18"/>
      <c r="Z365" s="18"/>
      <c r="AA365" s="18">
        <f t="shared" si="23"/>
        <v>21</v>
      </c>
      <c r="AB365" s="18">
        <f t="shared" si="24"/>
        <v>8.7209302325581394E-3</v>
      </c>
      <c r="AC365" s="18"/>
    </row>
    <row r="366" spans="1:29">
      <c r="A366" s="5">
        <v>360</v>
      </c>
      <c r="B366" s="17" t="s">
        <v>780</v>
      </c>
      <c r="C366" s="17" t="s">
        <v>674</v>
      </c>
      <c r="K366" s="18"/>
      <c r="L366" s="18"/>
      <c r="M366" s="18"/>
      <c r="N366" s="18">
        <v>3249</v>
      </c>
      <c r="O366" s="18"/>
      <c r="P366" s="18"/>
      <c r="Q366" s="18">
        <v>7</v>
      </c>
      <c r="R366" s="18"/>
      <c r="S366" s="18"/>
      <c r="T366" s="18"/>
      <c r="U366" s="18"/>
      <c r="V366" s="18"/>
      <c r="W366" s="18"/>
      <c r="X366" s="18"/>
      <c r="Y366" s="18"/>
      <c r="Z366" s="18"/>
      <c r="AA366" s="18">
        <f t="shared" si="23"/>
        <v>7</v>
      </c>
      <c r="AB366" s="18">
        <f t="shared" si="24"/>
        <v>2.1545090797168358E-3</v>
      </c>
      <c r="AC366" s="18"/>
    </row>
    <row r="367" spans="1:29">
      <c r="A367" s="5">
        <v>361</v>
      </c>
      <c r="B367" s="17" t="s">
        <v>781</v>
      </c>
      <c r="C367" s="17" t="s">
        <v>675</v>
      </c>
      <c r="K367" s="18"/>
      <c r="L367" s="18"/>
      <c r="M367" s="18"/>
      <c r="N367" s="18">
        <v>776</v>
      </c>
      <c r="O367" s="18"/>
      <c r="P367" s="18"/>
      <c r="Q367" s="18">
        <v>14</v>
      </c>
      <c r="R367" s="18"/>
      <c r="S367" s="18"/>
      <c r="T367" s="18"/>
      <c r="U367" s="18"/>
      <c r="V367" s="18"/>
      <c r="W367" s="18"/>
      <c r="X367" s="18"/>
      <c r="Y367" s="18"/>
      <c r="Z367" s="18"/>
      <c r="AA367" s="18">
        <f t="shared" si="23"/>
        <v>14</v>
      </c>
      <c r="AB367" s="18">
        <f t="shared" si="24"/>
        <v>1.804123711340206E-2</v>
      </c>
      <c r="AC367" s="18"/>
    </row>
    <row r="368" spans="1:29">
      <c r="A368" s="5">
        <v>362</v>
      </c>
      <c r="B368" s="17" t="s">
        <v>782</v>
      </c>
      <c r="C368" s="17" t="s">
        <v>676</v>
      </c>
      <c r="K368" s="18"/>
      <c r="L368" s="18"/>
      <c r="M368" s="18"/>
      <c r="N368" s="18">
        <v>2913</v>
      </c>
      <c r="O368" s="18"/>
      <c r="P368" s="18"/>
      <c r="Q368" s="18">
        <v>8</v>
      </c>
      <c r="R368" s="18"/>
      <c r="S368" s="18"/>
      <c r="T368" s="18"/>
      <c r="U368" s="18"/>
      <c r="V368" s="18"/>
      <c r="W368" s="18"/>
      <c r="X368" s="18"/>
      <c r="Y368" s="18"/>
      <c r="Z368" s="18"/>
      <c r="AA368" s="18">
        <f t="shared" si="23"/>
        <v>8</v>
      </c>
      <c r="AB368" s="18">
        <f t="shared" si="24"/>
        <v>2.7463096464126332E-3</v>
      </c>
      <c r="AC368" s="18"/>
    </row>
    <row r="369" spans="1:29">
      <c r="A369" s="5">
        <v>363</v>
      </c>
      <c r="B369" s="17" t="s">
        <v>404</v>
      </c>
      <c r="C369" s="17" t="s">
        <v>405</v>
      </c>
      <c r="K369" s="18"/>
      <c r="L369" s="18"/>
      <c r="M369" s="18"/>
      <c r="N369" s="18">
        <v>563</v>
      </c>
      <c r="O369" s="18"/>
      <c r="P369" s="18"/>
      <c r="Q369" s="18">
        <v>32</v>
      </c>
      <c r="R369" s="18"/>
      <c r="S369" s="18"/>
      <c r="T369" s="18"/>
      <c r="U369" s="18"/>
      <c r="V369" s="18"/>
      <c r="W369" s="18"/>
      <c r="X369" s="18"/>
      <c r="Y369" s="18"/>
      <c r="Z369" s="18"/>
      <c r="AA369" s="18">
        <f t="shared" si="23"/>
        <v>32</v>
      </c>
      <c r="AB369" s="18">
        <f t="shared" si="24"/>
        <v>5.6838365896980464E-2</v>
      </c>
      <c r="AC369" s="18"/>
    </row>
    <row r="370" spans="1:29">
      <c r="A370" s="5">
        <v>364</v>
      </c>
      <c r="B370" s="17" t="s">
        <v>783</v>
      </c>
      <c r="C370" s="17" t="s">
        <v>677</v>
      </c>
      <c r="K370" s="18"/>
      <c r="L370" s="18"/>
      <c r="M370" s="18"/>
      <c r="N370" s="18">
        <v>1123</v>
      </c>
      <c r="O370" s="18"/>
      <c r="P370" s="18"/>
      <c r="Q370" s="18">
        <v>3</v>
      </c>
      <c r="R370" s="18"/>
      <c r="S370" s="18"/>
      <c r="T370" s="18"/>
      <c r="U370" s="18"/>
      <c r="V370" s="18"/>
      <c r="W370" s="18"/>
      <c r="X370" s="18"/>
      <c r="Y370" s="18"/>
      <c r="Z370" s="18"/>
      <c r="AA370" s="18">
        <f t="shared" si="23"/>
        <v>3</v>
      </c>
      <c r="AB370" s="18">
        <f t="shared" si="24"/>
        <v>2.6714158504007124E-3</v>
      </c>
      <c r="AC370" s="18"/>
    </row>
    <row r="371" spans="1:29">
      <c r="A371" s="5">
        <v>365</v>
      </c>
      <c r="B371" s="17" t="s">
        <v>784</v>
      </c>
      <c r="C371" s="17" t="s">
        <v>678</v>
      </c>
      <c r="K371" s="18"/>
      <c r="L371" s="18"/>
      <c r="M371" s="18"/>
      <c r="N371" s="18">
        <v>1701</v>
      </c>
      <c r="O371" s="18"/>
      <c r="P371" s="18"/>
      <c r="Q371" s="18">
        <v>9</v>
      </c>
      <c r="R371" s="18"/>
      <c r="S371" s="18"/>
      <c r="T371" s="18"/>
      <c r="U371" s="18"/>
      <c r="V371" s="18"/>
      <c r="W371" s="18"/>
      <c r="X371" s="18"/>
      <c r="Y371" s="18"/>
      <c r="Z371" s="18"/>
      <c r="AA371" s="18">
        <f t="shared" si="23"/>
        <v>9</v>
      </c>
      <c r="AB371" s="18">
        <f t="shared" si="24"/>
        <v>5.2910052910052907E-3</v>
      </c>
      <c r="AC371" s="18"/>
    </row>
    <row r="372" spans="1:29">
      <c r="A372" s="5">
        <v>366</v>
      </c>
      <c r="B372" s="17" t="s">
        <v>785</v>
      </c>
      <c r="C372" s="17" t="s">
        <v>679</v>
      </c>
      <c r="K372" s="18"/>
      <c r="L372" s="18"/>
      <c r="M372" s="18"/>
      <c r="N372" s="18">
        <v>695</v>
      </c>
      <c r="O372" s="18"/>
      <c r="P372" s="18"/>
      <c r="Q372" s="18">
        <v>2</v>
      </c>
      <c r="R372" s="18"/>
      <c r="S372" s="18"/>
      <c r="T372" s="18"/>
      <c r="U372" s="18"/>
      <c r="V372" s="18"/>
      <c r="W372" s="18"/>
      <c r="X372" s="18"/>
      <c r="Y372" s="18"/>
      <c r="Z372" s="18"/>
      <c r="AA372" s="18">
        <f t="shared" si="23"/>
        <v>2</v>
      </c>
      <c r="AB372" s="18">
        <f t="shared" si="24"/>
        <v>2.8776978417266188E-3</v>
      </c>
      <c r="AC372" s="18"/>
    </row>
    <row r="373" spans="1:29">
      <c r="A373" s="5">
        <v>367</v>
      </c>
      <c r="B373" s="17" t="s">
        <v>786</v>
      </c>
      <c r="C373" s="17" t="s">
        <v>680</v>
      </c>
      <c r="K373" s="18"/>
      <c r="L373" s="18"/>
      <c r="M373" s="18"/>
      <c r="N373" s="18">
        <v>1936</v>
      </c>
      <c r="O373" s="18"/>
      <c r="P373" s="18"/>
      <c r="Q373" s="18">
        <v>10</v>
      </c>
      <c r="R373" s="18"/>
      <c r="S373" s="18"/>
      <c r="T373" s="18"/>
      <c r="U373" s="18"/>
      <c r="V373" s="18"/>
      <c r="W373" s="18"/>
      <c r="X373" s="18"/>
      <c r="Y373" s="18"/>
      <c r="Z373" s="18"/>
      <c r="AA373" s="18">
        <f t="shared" si="23"/>
        <v>10</v>
      </c>
      <c r="AB373" s="18">
        <f t="shared" si="24"/>
        <v>5.1652892561983473E-3</v>
      </c>
      <c r="AC373" s="18"/>
    </row>
    <row r="374" spans="1:29">
      <c r="A374" s="5">
        <v>368</v>
      </c>
      <c r="B374" s="17" t="s">
        <v>787</v>
      </c>
      <c r="C374" s="17" t="s">
        <v>681</v>
      </c>
      <c r="K374" s="18"/>
      <c r="L374" s="18"/>
      <c r="M374" s="18"/>
      <c r="N374" s="18">
        <v>2075</v>
      </c>
      <c r="O374" s="18"/>
      <c r="P374" s="18"/>
      <c r="Q374" s="18">
        <v>5</v>
      </c>
      <c r="R374" s="18"/>
      <c r="S374" s="18"/>
      <c r="T374" s="18"/>
      <c r="U374" s="18"/>
      <c r="V374" s="18"/>
      <c r="W374" s="18"/>
      <c r="X374" s="18"/>
      <c r="Y374" s="18"/>
      <c r="Z374" s="18"/>
      <c r="AA374" s="18">
        <f t="shared" si="23"/>
        <v>5</v>
      </c>
      <c r="AB374" s="18">
        <f t="shared" si="24"/>
        <v>2.4096385542168677E-3</v>
      </c>
      <c r="AC374" s="18"/>
    </row>
    <row r="375" spans="1:29">
      <c r="A375" s="5">
        <v>369</v>
      </c>
      <c r="B375" s="17" t="s">
        <v>788</v>
      </c>
      <c r="C375" s="17" t="s">
        <v>682</v>
      </c>
      <c r="K375" s="18"/>
      <c r="L375" s="18"/>
      <c r="M375" s="18"/>
      <c r="N375" s="18">
        <v>109700</v>
      </c>
      <c r="O375" s="18"/>
      <c r="P375" s="18"/>
      <c r="Q375" s="18">
        <v>23</v>
      </c>
      <c r="R375" s="18"/>
      <c r="S375" s="18"/>
      <c r="T375" s="18"/>
      <c r="U375" s="18"/>
      <c r="V375" s="18"/>
      <c r="W375" s="18"/>
      <c r="X375" s="18"/>
      <c r="Y375" s="18"/>
      <c r="Z375" s="18"/>
      <c r="AA375" s="18">
        <f t="shared" si="23"/>
        <v>23</v>
      </c>
      <c r="AB375" s="18">
        <f t="shared" si="24"/>
        <v>2.0966271649954421E-4</v>
      </c>
      <c r="AC375" s="18"/>
    </row>
    <row r="376" spans="1:29">
      <c r="A376" s="5">
        <v>370</v>
      </c>
      <c r="B376" s="17" t="s">
        <v>789</v>
      </c>
      <c r="C376" s="17" t="s">
        <v>683</v>
      </c>
      <c r="K376" s="18"/>
      <c r="L376" s="18"/>
      <c r="M376" s="18"/>
      <c r="N376" s="18">
        <v>7718</v>
      </c>
      <c r="O376" s="18"/>
      <c r="P376" s="18"/>
      <c r="Q376" s="18">
        <v>15</v>
      </c>
      <c r="R376" s="18"/>
      <c r="S376" s="18"/>
      <c r="T376" s="18"/>
      <c r="U376" s="18"/>
      <c r="V376" s="18"/>
      <c r="W376" s="18"/>
      <c r="X376" s="18"/>
      <c r="Y376" s="18"/>
      <c r="Z376" s="18"/>
      <c r="AA376" s="18">
        <f t="shared" si="23"/>
        <v>15</v>
      </c>
      <c r="AB376" s="18">
        <f t="shared" si="24"/>
        <v>1.9435086810054417E-3</v>
      </c>
      <c r="AC376" s="18"/>
    </row>
    <row r="377" spans="1:29">
      <c r="A377" s="5">
        <v>371</v>
      </c>
      <c r="B377" s="17" t="s">
        <v>790</v>
      </c>
      <c r="C377" s="17" t="s">
        <v>684</v>
      </c>
      <c r="K377" s="18"/>
      <c r="L377" s="18"/>
      <c r="M377" s="18"/>
      <c r="N377" s="18">
        <v>2199</v>
      </c>
      <c r="O377" s="18"/>
      <c r="P377" s="18"/>
      <c r="Q377" s="18">
        <v>4</v>
      </c>
      <c r="R377" s="18"/>
      <c r="S377" s="18"/>
      <c r="T377" s="18"/>
      <c r="U377" s="18"/>
      <c r="V377" s="18"/>
      <c r="W377" s="18"/>
      <c r="X377" s="18"/>
      <c r="Y377" s="18"/>
      <c r="Z377" s="18"/>
      <c r="AA377" s="18">
        <f t="shared" si="23"/>
        <v>4</v>
      </c>
      <c r="AB377" s="18">
        <f t="shared" si="24"/>
        <v>1.8190086402910413E-3</v>
      </c>
      <c r="AC377" s="18"/>
    </row>
    <row r="378" spans="1:29">
      <c r="A378" s="5">
        <v>372</v>
      </c>
      <c r="B378" s="17" t="s">
        <v>791</v>
      </c>
      <c r="C378" s="17" t="s">
        <v>685</v>
      </c>
      <c r="K378" s="18"/>
      <c r="L378" s="18"/>
      <c r="M378" s="18"/>
      <c r="N378" s="18">
        <v>8726</v>
      </c>
      <c r="O378" s="18"/>
      <c r="P378" s="18"/>
      <c r="Q378" s="18">
        <v>2</v>
      </c>
      <c r="R378" s="18"/>
      <c r="S378" s="18"/>
      <c r="T378" s="18"/>
      <c r="U378" s="18"/>
      <c r="V378" s="18"/>
      <c r="W378" s="18"/>
      <c r="X378" s="18"/>
      <c r="Y378" s="18"/>
      <c r="Z378" s="18"/>
      <c r="AA378" s="18">
        <f t="shared" si="23"/>
        <v>2</v>
      </c>
      <c r="AB378" s="18">
        <f t="shared" si="24"/>
        <v>2.2920009168003668E-4</v>
      </c>
      <c r="AC378" s="18"/>
    </row>
    <row r="379" spans="1:29">
      <c r="A379" s="5">
        <v>373</v>
      </c>
      <c r="B379" s="17" t="s">
        <v>792</v>
      </c>
      <c r="C379" s="17" t="s">
        <v>686</v>
      </c>
      <c r="K379" s="18"/>
      <c r="L379" s="18"/>
      <c r="M379" s="18"/>
      <c r="N379" s="18">
        <v>1321</v>
      </c>
      <c r="O379" s="18"/>
      <c r="P379" s="18"/>
      <c r="Q379" s="18">
        <v>10</v>
      </c>
      <c r="R379" s="18"/>
      <c r="S379" s="18"/>
      <c r="T379" s="18"/>
      <c r="U379" s="18"/>
      <c r="V379" s="18"/>
      <c r="W379" s="18"/>
      <c r="X379" s="18"/>
      <c r="Y379" s="18"/>
      <c r="Z379" s="18"/>
      <c r="AA379" s="18">
        <f t="shared" si="23"/>
        <v>10</v>
      </c>
      <c r="AB379" s="18">
        <f t="shared" si="24"/>
        <v>7.5700227100681302E-3</v>
      </c>
      <c r="AC379" s="18"/>
    </row>
    <row r="380" spans="1:29">
      <c r="A380" s="5">
        <v>374</v>
      </c>
      <c r="B380" s="17" t="s">
        <v>793</v>
      </c>
      <c r="C380" s="17" t="s">
        <v>687</v>
      </c>
      <c r="K380" s="18"/>
      <c r="L380" s="18"/>
      <c r="M380" s="18"/>
      <c r="N380" s="18">
        <v>4787</v>
      </c>
      <c r="O380" s="18"/>
      <c r="P380" s="18"/>
      <c r="Q380" s="18">
        <v>8</v>
      </c>
      <c r="R380" s="18"/>
      <c r="S380" s="18"/>
      <c r="T380" s="18"/>
      <c r="U380" s="18"/>
      <c r="V380" s="18"/>
      <c r="W380" s="18"/>
      <c r="X380" s="18"/>
      <c r="Y380" s="18"/>
      <c r="Z380" s="18"/>
      <c r="AA380" s="18">
        <f t="shared" si="23"/>
        <v>8</v>
      </c>
      <c r="AB380" s="18">
        <f t="shared" si="24"/>
        <v>1.6711928138709003E-3</v>
      </c>
      <c r="AC380" s="18"/>
    </row>
    <row r="381" spans="1:29">
      <c r="A381" s="5">
        <v>375</v>
      </c>
      <c r="B381" s="17" t="s">
        <v>794</v>
      </c>
      <c r="C381" s="17" t="s">
        <v>688</v>
      </c>
      <c r="K381" s="18"/>
      <c r="L381" s="18"/>
      <c r="M381" s="18"/>
      <c r="N381" s="18">
        <v>377</v>
      </c>
      <c r="O381" s="18"/>
      <c r="P381" s="18"/>
      <c r="Q381" s="18">
        <v>4</v>
      </c>
      <c r="R381" s="18"/>
      <c r="S381" s="18"/>
      <c r="T381" s="18"/>
      <c r="U381" s="18"/>
      <c r="V381" s="18"/>
      <c r="W381" s="18"/>
      <c r="X381" s="18"/>
      <c r="Y381" s="18"/>
      <c r="Z381" s="18"/>
      <c r="AA381" s="18">
        <f t="shared" si="23"/>
        <v>4</v>
      </c>
      <c r="AB381" s="18">
        <f t="shared" si="24"/>
        <v>1.0610079575596816E-2</v>
      </c>
      <c r="AC381" s="18"/>
    </row>
    <row r="382" spans="1:29">
      <c r="A382" s="5">
        <v>376</v>
      </c>
      <c r="B382" s="17" t="s">
        <v>795</v>
      </c>
      <c r="C382" s="17" t="s">
        <v>689</v>
      </c>
      <c r="K382" s="18"/>
      <c r="L382" s="18"/>
      <c r="M382" s="18"/>
      <c r="N382" s="18">
        <v>382</v>
      </c>
      <c r="O382" s="18"/>
      <c r="P382" s="18"/>
      <c r="Q382" s="18">
        <v>4</v>
      </c>
      <c r="R382" s="18"/>
      <c r="S382" s="18"/>
      <c r="T382" s="18"/>
      <c r="U382" s="18"/>
      <c r="V382" s="18"/>
      <c r="W382" s="18"/>
      <c r="X382" s="18"/>
      <c r="Y382" s="18"/>
      <c r="Z382" s="18"/>
      <c r="AA382" s="18">
        <f t="shared" si="23"/>
        <v>4</v>
      </c>
      <c r="AB382" s="18">
        <f t="shared" si="24"/>
        <v>1.0471204188481676E-2</v>
      </c>
      <c r="AC382" s="18"/>
    </row>
    <row r="383" spans="1:29">
      <c r="A383" s="5">
        <v>377</v>
      </c>
      <c r="B383" s="17" t="s">
        <v>796</v>
      </c>
      <c r="C383" s="17" t="s">
        <v>690</v>
      </c>
      <c r="K383" s="18"/>
      <c r="L383" s="18"/>
      <c r="M383" s="18"/>
      <c r="N383" s="18">
        <v>1198</v>
      </c>
      <c r="O383" s="18"/>
      <c r="P383" s="18"/>
      <c r="Q383" s="18">
        <v>12</v>
      </c>
      <c r="R383" s="18"/>
      <c r="S383" s="18"/>
      <c r="T383" s="18"/>
      <c r="U383" s="18"/>
      <c r="V383" s="18"/>
      <c r="W383" s="18"/>
      <c r="X383" s="18"/>
      <c r="Y383" s="18"/>
      <c r="Z383" s="18"/>
      <c r="AA383" s="18">
        <f t="shared" si="23"/>
        <v>12</v>
      </c>
      <c r="AB383" s="18">
        <f t="shared" si="24"/>
        <v>1.001669449081803E-2</v>
      </c>
      <c r="AC383" s="18"/>
    </row>
    <row r="384" spans="1:29">
      <c r="A384" s="5">
        <v>378</v>
      </c>
      <c r="B384" s="17" t="s">
        <v>797</v>
      </c>
      <c r="C384" s="17" t="s">
        <v>691</v>
      </c>
      <c r="K384" s="18"/>
      <c r="L384" s="18"/>
      <c r="M384" s="18"/>
      <c r="N384" s="18">
        <v>134</v>
      </c>
      <c r="O384" s="18"/>
      <c r="P384" s="18"/>
      <c r="Q384" s="18">
        <v>4</v>
      </c>
      <c r="R384" s="18"/>
      <c r="S384" s="18"/>
      <c r="T384" s="18"/>
      <c r="U384" s="18"/>
      <c r="V384" s="18"/>
      <c r="W384" s="18"/>
      <c r="X384" s="18"/>
      <c r="Y384" s="18"/>
      <c r="Z384" s="18"/>
      <c r="AA384" s="18">
        <f t="shared" si="23"/>
        <v>4</v>
      </c>
      <c r="AB384" s="18">
        <f t="shared" si="24"/>
        <v>2.9850746268656716E-2</v>
      </c>
      <c r="AC384" s="18"/>
    </row>
    <row r="385" spans="1:29">
      <c r="A385" s="5">
        <v>379</v>
      </c>
      <c r="B385" s="17" t="s">
        <v>798</v>
      </c>
      <c r="C385" s="17" t="s">
        <v>692</v>
      </c>
      <c r="K385" s="18"/>
      <c r="L385" s="18"/>
      <c r="M385" s="18"/>
      <c r="N385" s="18">
        <v>478</v>
      </c>
      <c r="O385" s="18"/>
      <c r="P385" s="18"/>
      <c r="Q385" s="18">
        <v>6</v>
      </c>
      <c r="R385" s="18"/>
      <c r="S385" s="18"/>
      <c r="T385" s="18"/>
      <c r="U385" s="18"/>
      <c r="V385" s="18"/>
      <c r="W385" s="18"/>
      <c r="X385" s="18"/>
      <c r="Y385" s="18"/>
      <c r="Z385" s="18"/>
      <c r="AA385" s="18">
        <f t="shared" si="23"/>
        <v>6</v>
      </c>
      <c r="AB385" s="18">
        <f t="shared" si="24"/>
        <v>1.2552301255230125E-2</v>
      </c>
      <c r="AC385" s="18"/>
    </row>
    <row r="386" spans="1:29">
      <c r="A386" s="5">
        <v>380</v>
      </c>
      <c r="B386" s="17" t="s">
        <v>799</v>
      </c>
      <c r="C386" s="17" t="s">
        <v>693</v>
      </c>
      <c r="K386" s="18"/>
      <c r="L386" s="18"/>
      <c r="M386" s="18"/>
      <c r="N386" s="18">
        <v>1774</v>
      </c>
      <c r="O386" s="18"/>
      <c r="P386" s="18"/>
      <c r="Q386" s="18">
        <v>8</v>
      </c>
      <c r="R386" s="18"/>
      <c r="S386" s="18"/>
      <c r="T386" s="18"/>
      <c r="U386" s="18"/>
      <c r="V386" s="18"/>
      <c r="W386" s="18"/>
      <c r="X386" s="18"/>
      <c r="Y386" s="18"/>
      <c r="Z386" s="18"/>
      <c r="AA386" s="18">
        <f t="shared" si="23"/>
        <v>8</v>
      </c>
      <c r="AB386" s="18">
        <f t="shared" si="24"/>
        <v>4.5095828635851182E-3</v>
      </c>
      <c r="AC386" s="18"/>
    </row>
    <row r="387" spans="1:29">
      <c r="A387" s="5">
        <v>381</v>
      </c>
      <c r="B387" s="17" t="s">
        <v>800</v>
      </c>
      <c r="C387" s="17" t="s">
        <v>694</v>
      </c>
      <c r="K387" s="18"/>
      <c r="L387" s="18"/>
      <c r="M387" s="18"/>
      <c r="N387" s="18">
        <v>142</v>
      </c>
      <c r="O387" s="18"/>
      <c r="P387" s="18"/>
      <c r="Q387" s="18">
        <v>2</v>
      </c>
      <c r="R387" s="18"/>
      <c r="S387" s="18"/>
      <c r="T387" s="18"/>
      <c r="U387" s="18"/>
      <c r="V387" s="18"/>
      <c r="W387" s="18"/>
      <c r="X387" s="18"/>
      <c r="Y387" s="18"/>
      <c r="Z387" s="18"/>
      <c r="AA387" s="18">
        <f t="shared" si="23"/>
        <v>2</v>
      </c>
      <c r="AB387" s="18">
        <f t="shared" si="24"/>
        <v>1.4084507042253521E-2</v>
      </c>
      <c r="AC387" s="18"/>
    </row>
    <row r="388" spans="1:29">
      <c r="A388" s="5">
        <v>382</v>
      </c>
      <c r="B388" s="17" t="s">
        <v>179</v>
      </c>
      <c r="C388" s="17" t="s">
        <v>180</v>
      </c>
      <c r="K388" s="18"/>
      <c r="L388" s="18"/>
      <c r="M388" s="18"/>
      <c r="N388" s="18">
        <v>938</v>
      </c>
      <c r="O388" s="18"/>
      <c r="P388" s="18"/>
      <c r="Q388" s="18">
        <v>8</v>
      </c>
      <c r="R388" s="18"/>
      <c r="S388" s="18"/>
      <c r="T388" s="18"/>
      <c r="U388" s="18"/>
      <c r="V388" s="18"/>
      <c r="W388" s="18"/>
      <c r="X388" s="18"/>
      <c r="Y388" s="18"/>
      <c r="Z388" s="18"/>
      <c r="AA388" s="18">
        <f t="shared" si="23"/>
        <v>8</v>
      </c>
      <c r="AB388" s="18">
        <f t="shared" si="24"/>
        <v>8.5287846481876331E-3</v>
      </c>
      <c r="AC388" s="18"/>
    </row>
    <row r="389" spans="1:29">
      <c r="A389" s="5">
        <v>383</v>
      </c>
      <c r="B389" s="17" t="s">
        <v>801</v>
      </c>
      <c r="C389" s="17" t="s">
        <v>695</v>
      </c>
      <c r="K389" s="18"/>
      <c r="L389" s="18"/>
      <c r="M389" s="18"/>
      <c r="N389" s="18">
        <v>623</v>
      </c>
      <c r="O389" s="18"/>
      <c r="P389" s="18"/>
      <c r="Q389" s="18"/>
      <c r="R389" s="18">
        <v>11</v>
      </c>
      <c r="S389" s="18"/>
      <c r="T389" s="18"/>
      <c r="U389" s="18"/>
      <c r="V389" s="18"/>
      <c r="W389" s="18"/>
      <c r="X389" s="18"/>
      <c r="Y389" s="18"/>
      <c r="Z389" s="18"/>
      <c r="AA389" s="18">
        <f t="shared" si="23"/>
        <v>11</v>
      </c>
      <c r="AB389" s="18">
        <f t="shared" si="24"/>
        <v>1.7656500802568219E-2</v>
      </c>
      <c r="AC389" s="18"/>
    </row>
    <row r="390" spans="1:29">
      <c r="A390" s="5">
        <v>384</v>
      </c>
      <c r="B390" s="17" t="s">
        <v>802</v>
      </c>
      <c r="C390" s="17" t="s">
        <v>696</v>
      </c>
      <c r="K390" s="18"/>
      <c r="L390" s="18"/>
      <c r="M390" s="18"/>
      <c r="N390" s="18">
        <v>1568</v>
      </c>
      <c r="O390" s="18"/>
      <c r="P390" s="18"/>
      <c r="Q390" s="18"/>
      <c r="R390" s="18">
        <v>9</v>
      </c>
      <c r="S390" s="18"/>
      <c r="T390" s="18">
        <v>3</v>
      </c>
      <c r="U390" s="18"/>
      <c r="V390" s="18"/>
      <c r="W390" s="18"/>
      <c r="X390" s="18"/>
      <c r="Y390" s="18"/>
      <c r="Z390" s="18"/>
      <c r="AA390" s="18">
        <f t="shared" ref="AA390:AA453" si="25">K390+SUM(P390:Z390)</f>
        <v>12</v>
      </c>
      <c r="AB390" s="18">
        <f t="shared" si="24"/>
        <v>7.6530612244897957E-3</v>
      </c>
      <c r="AC390" s="18"/>
    </row>
    <row r="391" spans="1:29">
      <c r="A391" s="5">
        <v>385</v>
      </c>
      <c r="B391" s="17" t="s">
        <v>803</v>
      </c>
      <c r="C391" s="17" t="s">
        <v>697</v>
      </c>
      <c r="K391" s="18"/>
      <c r="L391" s="18"/>
      <c r="M391" s="18"/>
      <c r="N391" s="18">
        <v>596</v>
      </c>
      <c r="O391" s="18"/>
      <c r="P391" s="18"/>
      <c r="Q391" s="18"/>
      <c r="R391" s="18">
        <v>15</v>
      </c>
      <c r="S391" s="18">
        <v>4</v>
      </c>
      <c r="T391" s="18">
        <v>10</v>
      </c>
      <c r="U391" s="18"/>
      <c r="V391" s="18"/>
      <c r="W391" s="18"/>
      <c r="X391" s="18"/>
      <c r="Y391" s="18">
        <v>14</v>
      </c>
      <c r="Z391" s="18"/>
      <c r="AA391" s="18">
        <f t="shared" si="25"/>
        <v>43</v>
      </c>
      <c r="AB391" s="18">
        <f t="shared" si="24"/>
        <v>7.2147651006711416E-2</v>
      </c>
      <c r="AC391" s="18"/>
    </row>
    <row r="392" spans="1:29">
      <c r="A392" s="5">
        <v>386</v>
      </c>
      <c r="B392" s="17" t="s">
        <v>804</v>
      </c>
      <c r="C392" s="17" t="s">
        <v>698</v>
      </c>
      <c r="K392" s="18"/>
      <c r="L392" s="18"/>
      <c r="M392" s="18"/>
      <c r="N392" s="18">
        <v>3110</v>
      </c>
      <c r="O392" s="18"/>
      <c r="P392" s="18"/>
      <c r="Q392" s="18"/>
      <c r="R392" s="18">
        <v>24</v>
      </c>
      <c r="S392" s="18"/>
      <c r="T392" s="18"/>
      <c r="U392" s="18"/>
      <c r="V392" s="18"/>
      <c r="W392" s="18"/>
      <c r="X392" s="18"/>
      <c r="Y392" s="18"/>
      <c r="Z392" s="18"/>
      <c r="AA392" s="18">
        <f t="shared" si="25"/>
        <v>24</v>
      </c>
      <c r="AB392" s="18">
        <f t="shared" ref="AB392:AB455" si="26">AA392/N392</f>
        <v>7.7170418006430866E-3</v>
      </c>
      <c r="AC392" s="18"/>
    </row>
    <row r="393" spans="1:29">
      <c r="A393" s="5">
        <v>387</v>
      </c>
      <c r="B393" s="17" t="s">
        <v>805</v>
      </c>
      <c r="C393" s="17" t="s">
        <v>699</v>
      </c>
      <c r="K393" s="18"/>
      <c r="L393" s="18"/>
      <c r="M393" s="18"/>
      <c r="N393" s="18">
        <v>3153</v>
      </c>
      <c r="O393" s="18"/>
      <c r="P393" s="18"/>
      <c r="Q393" s="18"/>
      <c r="R393" s="18">
        <v>4</v>
      </c>
      <c r="S393" s="18"/>
      <c r="T393" s="18"/>
      <c r="U393" s="18"/>
      <c r="V393" s="18"/>
      <c r="W393" s="18"/>
      <c r="X393" s="18"/>
      <c r="Y393" s="18"/>
      <c r="Z393" s="18"/>
      <c r="AA393" s="18">
        <f t="shared" si="25"/>
        <v>4</v>
      </c>
      <c r="AB393" s="18">
        <f t="shared" si="26"/>
        <v>1.2686330478908975E-3</v>
      </c>
      <c r="AC393" s="18"/>
    </row>
    <row r="394" spans="1:29">
      <c r="A394" s="5">
        <v>388</v>
      </c>
      <c r="B394" s="17" t="s">
        <v>806</v>
      </c>
      <c r="C394" s="17" t="s">
        <v>700</v>
      </c>
      <c r="K394" s="18"/>
      <c r="L394" s="18"/>
      <c r="M394" s="18"/>
      <c r="N394" s="18">
        <v>1004</v>
      </c>
      <c r="O394" s="18"/>
      <c r="P394" s="18"/>
      <c r="Q394" s="18"/>
      <c r="R394" s="18">
        <v>1</v>
      </c>
      <c r="S394" s="18"/>
      <c r="T394" s="18"/>
      <c r="U394" s="18"/>
      <c r="V394" s="18"/>
      <c r="W394" s="18"/>
      <c r="X394" s="18"/>
      <c r="Y394" s="18"/>
      <c r="Z394" s="18"/>
      <c r="AA394" s="18">
        <f t="shared" si="25"/>
        <v>1</v>
      </c>
      <c r="AB394" s="18">
        <f t="shared" si="26"/>
        <v>9.9601593625498006E-4</v>
      </c>
      <c r="AC394" s="18"/>
    </row>
    <row r="395" spans="1:29">
      <c r="A395" s="5">
        <v>389</v>
      </c>
      <c r="B395" s="17" t="s">
        <v>807</v>
      </c>
      <c r="C395" s="17" t="s">
        <v>701</v>
      </c>
      <c r="K395" s="18"/>
      <c r="L395" s="18"/>
      <c r="M395" s="18"/>
      <c r="N395" s="18">
        <v>1291</v>
      </c>
      <c r="O395" s="18"/>
      <c r="P395" s="18"/>
      <c r="Q395" s="18"/>
      <c r="R395" s="18">
        <v>5</v>
      </c>
      <c r="S395" s="18"/>
      <c r="T395" s="18"/>
      <c r="U395" s="18"/>
      <c r="V395" s="18"/>
      <c r="W395" s="18"/>
      <c r="X395" s="18"/>
      <c r="Y395" s="18"/>
      <c r="Z395" s="18"/>
      <c r="AA395" s="18">
        <f t="shared" si="25"/>
        <v>5</v>
      </c>
      <c r="AB395" s="18">
        <f t="shared" si="26"/>
        <v>3.8729666924864447E-3</v>
      </c>
      <c r="AC395" s="18"/>
    </row>
    <row r="396" spans="1:29">
      <c r="A396" s="5">
        <v>390</v>
      </c>
      <c r="B396" s="17" t="s">
        <v>808</v>
      </c>
      <c r="C396" s="17" t="s">
        <v>702</v>
      </c>
      <c r="K396" s="18"/>
      <c r="L396" s="18"/>
      <c r="M396" s="18"/>
      <c r="N396" s="18">
        <v>2716</v>
      </c>
      <c r="O396" s="18"/>
      <c r="P396" s="18"/>
      <c r="Q396" s="18"/>
      <c r="R396" s="18">
        <v>10</v>
      </c>
      <c r="S396" s="18"/>
      <c r="T396" s="18">
        <v>8</v>
      </c>
      <c r="U396" s="18"/>
      <c r="V396" s="18"/>
      <c r="W396" s="18"/>
      <c r="X396" s="18"/>
      <c r="Y396" s="18"/>
      <c r="Z396" s="18"/>
      <c r="AA396" s="18">
        <f t="shared" si="25"/>
        <v>18</v>
      </c>
      <c r="AB396" s="18">
        <f t="shared" si="26"/>
        <v>6.6273932253313695E-3</v>
      </c>
      <c r="AC396" s="18"/>
    </row>
    <row r="397" spans="1:29">
      <c r="A397" s="5">
        <v>391</v>
      </c>
      <c r="B397" s="17" t="s">
        <v>809</v>
      </c>
      <c r="C397" s="17" t="s">
        <v>703</v>
      </c>
      <c r="K397" s="18"/>
      <c r="L397" s="18"/>
      <c r="M397" s="18"/>
      <c r="N397" s="18">
        <v>348</v>
      </c>
      <c r="O397" s="18"/>
      <c r="P397" s="18"/>
      <c r="Q397" s="18"/>
      <c r="R397" s="18">
        <v>5</v>
      </c>
      <c r="S397" s="18"/>
      <c r="T397" s="18"/>
      <c r="U397" s="18"/>
      <c r="V397" s="18"/>
      <c r="W397" s="18"/>
      <c r="X397" s="18"/>
      <c r="Y397" s="18"/>
      <c r="Z397" s="18"/>
      <c r="AA397" s="18">
        <f t="shared" si="25"/>
        <v>5</v>
      </c>
      <c r="AB397" s="18">
        <f t="shared" si="26"/>
        <v>1.4367816091954023E-2</v>
      </c>
      <c r="AC397" s="18"/>
    </row>
    <row r="398" spans="1:29">
      <c r="A398" s="5">
        <v>392</v>
      </c>
      <c r="B398" s="17" t="s">
        <v>810</v>
      </c>
      <c r="C398" s="17" t="s">
        <v>704</v>
      </c>
      <c r="K398" s="18"/>
      <c r="L398" s="18"/>
      <c r="M398" s="18"/>
      <c r="N398" s="18">
        <v>1291</v>
      </c>
      <c r="O398" s="18"/>
      <c r="P398" s="18"/>
      <c r="Q398" s="18"/>
      <c r="R398" s="18">
        <v>5</v>
      </c>
      <c r="S398" s="18"/>
      <c r="T398" s="18">
        <v>3</v>
      </c>
      <c r="U398" s="18"/>
      <c r="V398" s="18"/>
      <c r="W398" s="18"/>
      <c r="X398" s="18"/>
      <c r="Y398" s="18"/>
      <c r="Z398" s="18"/>
      <c r="AA398" s="18">
        <f t="shared" si="25"/>
        <v>8</v>
      </c>
      <c r="AB398" s="18">
        <f t="shared" si="26"/>
        <v>6.1967467079783118E-3</v>
      </c>
      <c r="AC398" s="18"/>
    </row>
    <row r="399" spans="1:29">
      <c r="A399" s="5">
        <v>393</v>
      </c>
      <c r="C399" s="17" t="s">
        <v>705</v>
      </c>
      <c r="D399" t="s">
        <v>706</v>
      </c>
      <c r="K399" s="18"/>
      <c r="L399" s="18"/>
      <c r="M399" s="18"/>
      <c r="N399" s="18"/>
      <c r="O399" s="18"/>
      <c r="P399" s="18"/>
      <c r="Q399" s="18"/>
      <c r="R399" s="18">
        <v>3</v>
      </c>
      <c r="S399" s="18"/>
      <c r="T399" s="18"/>
      <c r="U399" s="18"/>
      <c r="V399" s="18"/>
      <c r="W399" s="18"/>
      <c r="X399" s="18"/>
      <c r="Y399" s="18"/>
      <c r="Z399" s="18"/>
      <c r="AA399" s="18">
        <f t="shared" si="25"/>
        <v>3</v>
      </c>
      <c r="AB399" s="18" t="e">
        <f t="shared" si="26"/>
        <v>#DIV/0!</v>
      </c>
      <c r="AC399" s="18"/>
    </row>
    <row r="400" spans="1:29">
      <c r="A400" s="5">
        <v>394</v>
      </c>
      <c r="B400" s="17" t="s">
        <v>340</v>
      </c>
      <c r="C400" s="17" t="s">
        <v>707</v>
      </c>
      <c r="K400" s="18"/>
      <c r="L400" s="18"/>
      <c r="M400" s="18"/>
      <c r="N400" s="18">
        <v>135</v>
      </c>
      <c r="O400" s="18"/>
      <c r="P400" s="18"/>
      <c r="Q400" s="18"/>
      <c r="R400" s="18">
        <v>5</v>
      </c>
      <c r="S400" s="18"/>
      <c r="T400" s="18">
        <v>1</v>
      </c>
      <c r="U400" s="18"/>
      <c r="V400" s="18"/>
      <c r="W400" s="18"/>
      <c r="X400" s="18"/>
      <c r="Y400" s="18"/>
      <c r="Z400" s="18"/>
      <c r="AA400" s="18">
        <f t="shared" si="25"/>
        <v>6</v>
      </c>
      <c r="AB400" s="18">
        <f t="shared" si="26"/>
        <v>4.4444444444444446E-2</v>
      </c>
      <c r="AC400" s="18"/>
    </row>
    <row r="401" spans="1:29">
      <c r="A401" s="5">
        <v>395</v>
      </c>
      <c r="B401" s="17" t="s">
        <v>811</v>
      </c>
      <c r="C401" s="17" t="s">
        <v>708</v>
      </c>
      <c r="K401" s="18"/>
      <c r="L401" s="18"/>
      <c r="M401" s="18"/>
      <c r="N401" s="18">
        <v>1491</v>
      </c>
      <c r="O401" s="18"/>
      <c r="P401" s="18"/>
      <c r="Q401" s="18"/>
      <c r="R401" s="18">
        <v>4</v>
      </c>
      <c r="S401" s="18"/>
      <c r="T401" s="18">
        <v>8</v>
      </c>
      <c r="U401" s="18"/>
      <c r="V401" s="18"/>
      <c r="W401" s="18"/>
      <c r="X401" s="18"/>
      <c r="Y401" s="18"/>
      <c r="Z401" s="18"/>
      <c r="AA401" s="18">
        <f t="shared" si="25"/>
        <v>12</v>
      </c>
      <c r="AB401" s="18">
        <f t="shared" si="26"/>
        <v>8.0482897384305842E-3</v>
      </c>
      <c r="AC401" s="18"/>
    </row>
    <row r="402" spans="1:29">
      <c r="A402" s="5">
        <v>396</v>
      </c>
      <c r="B402" s="17" t="s">
        <v>812</v>
      </c>
      <c r="C402" s="17" t="s">
        <v>709</v>
      </c>
      <c r="K402" s="18"/>
      <c r="L402" s="18"/>
      <c r="M402" s="18"/>
      <c r="N402" s="18">
        <v>1179</v>
      </c>
      <c r="O402" s="18"/>
      <c r="P402" s="18"/>
      <c r="Q402" s="18"/>
      <c r="R402" s="18">
        <v>5</v>
      </c>
      <c r="S402" s="18"/>
      <c r="T402" s="18"/>
      <c r="U402" s="18"/>
      <c r="V402" s="18"/>
      <c r="W402" s="18"/>
      <c r="X402" s="18"/>
      <c r="Y402" s="18"/>
      <c r="Z402" s="18"/>
      <c r="AA402" s="18">
        <f t="shared" si="25"/>
        <v>5</v>
      </c>
      <c r="AB402" s="18">
        <f t="shared" si="26"/>
        <v>4.2408821034775231E-3</v>
      </c>
      <c r="AC402" s="18"/>
    </row>
    <row r="403" spans="1:29">
      <c r="A403" s="5">
        <v>397</v>
      </c>
      <c r="B403" s="17" t="s">
        <v>555</v>
      </c>
      <c r="C403" s="17" t="s">
        <v>711</v>
      </c>
      <c r="K403" s="18"/>
      <c r="L403" s="18"/>
      <c r="M403" s="18"/>
      <c r="N403" s="18">
        <v>1104</v>
      </c>
      <c r="O403" s="18"/>
      <c r="P403" s="18"/>
      <c r="Q403" s="18"/>
      <c r="R403" s="18">
        <v>8</v>
      </c>
      <c r="S403" s="18">
        <v>3</v>
      </c>
      <c r="T403" s="18"/>
      <c r="U403" s="18"/>
      <c r="V403" s="18"/>
      <c r="W403" s="18"/>
      <c r="X403" s="18"/>
      <c r="Y403" s="18"/>
      <c r="Z403" s="18"/>
      <c r="AA403" s="18">
        <f t="shared" si="25"/>
        <v>11</v>
      </c>
      <c r="AB403" s="18">
        <f t="shared" si="26"/>
        <v>9.9637681159420281E-3</v>
      </c>
      <c r="AC403" s="18"/>
    </row>
    <row r="404" spans="1:29">
      <c r="A404" s="5">
        <v>398</v>
      </c>
      <c r="C404" s="17" t="s">
        <v>712</v>
      </c>
      <c r="D404" t="s">
        <v>770</v>
      </c>
      <c r="K404" s="18"/>
      <c r="L404" s="18"/>
      <c r="M404" s="18"/>
      <c r="N404" s="18" t="s">
        <v>646</v>
      </c>
      <c r="O404" s="18"/>
      <c r="P404" s="18"/>
      <c r="Q404" s="18"/>
      <c r="R404" s="18">
        <v>1</v>
      </c>
      <c r="S404" s="18"/>
      <c r="T404" s="18"/>
      <c r="U404" s="18"/>
      <c r="V404" s="18"/>
      <c r="W404" s="18"/>
      <c r="X404" s="18"/>
      <c r="Y404" s="18"/>
      <c r="Z404" s="18"/>
      <c r="AA404" s="18">
        <f t="shared" si="25"/>
        <v>1</v>
      </c>
      <c r="AB404" s="18" t="e">
        <f t="shared" si="26"/>
        <v>#VALUE!</v>
      </c>
      <c r="AC404" s="18"/>
    </row>
    <row r="405" spans="1:29">
      <c r="A405" s="5">
        <v>399</v>
      </c>
      <c r="C405" s="17" t="s">
        <v>713</v>
      </c>
      <c r="D405" t="s">
        <v>771</v>
      </c>
      <c r="F405" t="s">
        <v>772</v>
      </c>
      <c r="K405" s="18"/>
      <c r="L405" s="18"/>
      <c r="M405" s="18"/>
      <c r="N405" s="18" t="s">
        <v>646</v>
      </c>
      <c r="O405" s="18"/>
      <c r="P405" s="18"/>
      <c r="Q405" s="18"/>
      <c r="R405" s="18">
        <v>6</v>
      </c>
      <c r="S405" s="18">
        <v>21</v>
      </c>
      <c r="T405" s="18"/>
      <c r="U405" s="18"/>
      <c r="V405" s="18"/>
      <c r="W405" s="18"/>
      <c r="X405" s="18"/>
      <c r="Y405" s="18"/>
      <c r="Z405" s="18"/>
      <c r="AA405" s="18">
        <f t="shared" si="25"/>
        <v>27</v>
      </c>
      <c r="AB405" s="18" t="e">
        <f t="shared" si="26"/>
        <v>#VALUE!</v>
      </c>
      <c r="AC405" s="18"/>
    </row>
    <row r="406" spans="1:29">
      <c r="A406" s="5">
        <v>400</v>
      </c>
      <c r="B406" s="17" t="s">
        <v>813</v>
      </c>
      <c r="C406" s="17" t="s">
        <v>714</v>
      </c>
      <c r="K406" s="18"/>
      <c r="L406" s="18"/>
      <c r="M406" s="18"/>
      <c r="N406" s="18">
        <v>1385</v>
      </c>
      <c r="O406" s="18"/>
      <c r="P406" s="18"/>
      <c r="Q406" s="18"/>
      <c r="R406" s="18">
        <v>1</v>
      </c>
      <c r="S406" s="18"/>
      <c r="T406" s="18">
        <v>9</v>
      </c>
      <c r="U406" s="18"/>
      <c r="V406" s="18"/>
      <c r="W406" s="18"/>
      <c r="X406" s="18"/>
      <c r="Y406" s="18"/>
      <c r="Z406" s="18"/>
      <c r="AA406" s="18">
        <f t="shared" si="25"/>
        <v>10</v>
      </c>
      <c r="AB406" s="18">
        <f t="shared" si="26"/>
        <v>7.2202166064981952E-3</v>
      </c>
      <c r="AC406" s="18"/>
    </row>
    <row r="407" spans="1:29">
      <c r="A407" s="5">
        <v>401</v>
      </c>
      <c r="B407" s="17" t="s">
        <v>814</v>
      </c>
      <c r="C407" s="17" t="s">
        <v>715</v>
      </c>
      <c r="K407" s="18"/>
      <c r="L407" s="18"/>
      <c r="M407" s="18"/>
      <c r="N407" s="18">
        <v>327</v>
      </c>
      <c r="O407" s="18"/>
      <c r="P407" s="18"/>
      <c r="Q407" s="18"/>
      <c r="R407" s="18">
        <v>3</v>
      </c>
      <c r="S407" s="18"/>
      <c r="T407" s="18"/>
      <c r="U407" s="18"/>
      <c r="V407" s="18"/>
      <c r="W407" s="18"/>
      <c r="X407" s="18"/>
      <c r="Y407" s="18"/>
      <c r="Z407" s="18"/>
      <c r="AA407" s="18">
        <f t="shared" si="25"/>
        <v>3</v>
      </c>
      <c r="AB407" s="18">
        <f t="shared" si="26"/>
        <v>9.1743119266055051E-3</v>
      </c>
      <c r="AC407" s="18"/>
    </row>
    <row r="408" spans="1:29">
      <c r="A408" s="5">
        <v>402</v>
      </c>
      <c r="B408" s="17" t="s">
        <v>815</v>
      </c>
      <c r="C408" s="17" t="s">
        <v>716</v>
      </c>
      <c r="K408" s="18"/>
      <c r="L408" s="18"/>
      <c r="M408" s="18"/>
      <c r="N408" s="18">
        <v>1262</v>
      </c>
      <c r="O408" s="18"/>
      <c r="P408" s="18"/>
      <c r="Q408" s="18"/>
      <c r="R408" s="18">
        <v>4</v>
      </c>
      <c r="S408" s="18"/>
      <c r="T408" s="18"/>
      <c r="U408" s="18"/>
      <c r="V408" s="18"/>
      <c r="W408" s="18"/>
      <c r="X408" s="18"/>
      <c r="Y408" s="18"/>
      <c r="Z408" s="18"/>
      <c r="AA408" s="18">
        <f t="shared" si="25"/>
        <v>4</v>
      </c>
      <c r="AB408" s="18">
        <f t="shared" si="26"/>
        <v>3.1695721077654518E-3</v>
      </c>
      <c r="AC408" s="18"/>
    </row>
    <row r="409" spans="1:29">
      <c r="A409" s="5">
        <v>403</v>
      </c>
      <c r="C409" s="17" t="s">
        <v>717</v>
      </c>
      <c r="D409" t="s">
        <v>718</v>
      </c>
      <c r="K409" s="18"/>
      <c r="L409" s="18"/>
      <c r="M409" s="18"/>
      <c r="N409" s="18" t="s">
        <v>646</v>
      </c>
      <c r="O409" s="18"/>
      <c r="P409" s="18"/>
      <c r="Q409" s="18"/>
      <c r="R409" s="18">
        <v>15</v>
      </c>
      <c r="S409" s="18"/>
      <c r="T409" s="18"/>
      <c r="U409" s="18"/>
      <c r="V409" s="18"/>
      <c r="W409" s="18"/>
      <c r="X409" s="18"/>
      <c r="Y409" s="18"/>
      <c r="Z409" s="18"/>
      <c r="AA409" s="18">
        <f t="shared" si="25"/>
        <v>15</v>
      </c>
      <c r="AB409" s="18" t="e">
        <f t="shared" si="26"/>
        <v>#VALUE!</v>
      </c>
      <c r="AC409" s="18"/>
    </row>
    <row r="410" spans="1:29">
      <c r="A410" s="5">
        <v>404</v>
      </c>
      <c r="B410" s="17" t="s">
        <v>166</v>
      </c>
      <c r="C410" s="17" t="s">
        <v>719</v>
      </c>
      <c r="K410" s="18"/>
      <c r="L410" s="18"/>
      <c r="M410" s="18"/>
      <c r="N410" s="18">
        <v>1479</v>
      </c>
      <c r="O410" s="18"/>
      <c r="P410" s="18"/>
      <c r="Q410" s="18"/>
      <c r="R410" s="18">
        <v>8</v>
      </c>
      <c r="S410" s="18"/>
      <c r="T410" s="18"/>
      <c r="U410" s="18"/>
      <c r="V410" s="18"/>
      <c r="W410" s="18"/>
      <c r="X410" s="18"/>
      <c r="Y410" s="18"/>
      <c r="Z410" s="18"/>
      <c r="AA410" s="18">
        <f t="shared" si="25"/>
        <v>8</v>
      </c>
      <c r="AB410" s="18">
        <f t="shared" si="26"/>
        <v>5.4090601757944556E-3</v>
      </c>
      <c r="AC410" s="18"/>
    </row>
    <row r="411" spans="1:29">
      <c r="A411" s="5">
        <v>405</v>
      </c>
      <c r="B411" s="17" t="s">
        <v>816</v>
      </c>
      <c r="C411" s="17" t="s">
        <v>720</v>
      </c>
      <c r="K411" s="18"/>
      <c r="L411" s="18"/>
      <c r="M411" s="18"/>
      <c r="N411" s="18">
        <v>2904</v>
      </c>
      <c r="O411" s="18"/>
      <c r="P411" s="18"/>
      <c r="Q411" s="18"/>
      <c r="R411" s="18">
        <v>7</v>
      </c>
      <c r="S411" s="18"/>
      <c r="T411" s="18"/>
      <c r="U411" s="18"/>
      <c r="V411" s="18"/>
      <c r="W411" s="18"/>
      <c r="X411" s="18"/>
      <c r="Y411" s="18"/>
      <c r="Z411" s="18"/>
      <c r="AA411" s="18">
        <f t="shared" si="25"/>
        <v>7</v>
      </c>
      <c r="AB411" s="18">
        <f t="shared" si="26"/>
        <v>2.4104683195592287E-3</v>
      </c>
      <c r="AC411" s="18"/>
    </row>
    <row r="412" spans="1:29">
      <c r="A412" s="5">
        <v>406</v>
      </c>
      <c r="B412" s="17" t="s">
        <v>817</v>
      </c>
      <c r="C412" s="17" t="s">
        <v>721</v>
      </c>
      <c r="K412" s="18"/>
      <c r="L412" s="18"/>
      <c r="M412" s="18"/>
      <c r="N412" s="18">
        <v>527</v>
      </c>
      <c r="O412" s="18"/>
      <c r="P412" s="18"/>
      <c r="Q412" s="18"/>
      <c r="R412" s="18">
        <v>9</v>
      </c>
      <c r="S412" s="18"/>
      <c r="T412" s="18"/>
      <c r="U412" s="18"/>
      <c r="V412" s="18"/>
      <c r="W412" s="18"/>
      <c r="X412" s="18"/>
      <c r="Y412" s="18"/>
      <c r="Z412" s="18"/>
      <c r="AA412" s="18">
        <f t="shared" si="25"/>
        <v>9</v>
      </c>
      <c r="AB412" s="18">
        <f t="shared" si="26"/>
        <v>1.7077798861480076E-2</v>
      </c>
      <c r="AC412" s="18"/>
    </row>
    <row r="413" spans="1:29">
      <c r="A413" s="5">
        <v>407</v>
      </c>
      <c r="B413" s="17" t="s">
        <v>818</v>
      </c>
      <c r="C413" s="17" t="s">
        <v>722</v>
      </c>
      <c r="K413" s="18"/>
      <c r="L413" s="18"/>
      <c r="M413" s="18"/>
      <c r="N413" s="18">
        <v>32999</v>
      </c>
      <c r="O413" s="18"/>
      <c r="P413" s="18"/>
      <c r="Q413" s="18"/>
      <c r="R413" s="18"/>
      <c r="S413" s="18">
        <v>13</v>
      </c>
      <c r="T413" s="18"/>
      <c r="U413" s="18"/>
      <c r="V413" s="18"/>
      <c r="W413" s="18"/>
      <c r="X413" s="18"/>
      <c r="Y413" s="18">
        <v>5</v>
      </c>
      <c r="Z413" s="18"/>
      <c r="AA413" s="18">
        <f t="shared" si="25"/>
        <v>18</v>
      </c>
      <c r="AB413" s="18">
        <f t="shared" si="26"/>
        <v>5.4547107488105704E-4</v>
      </c>
      <c r="AC413" s="18"/>
    </row>
    <row r="414" spans="1:29">
      <c r="A414" s="5">
        <v>408</v>
      </c>
      <c r="B414" s="17" t="s">
        <v>819</v>
      </c>
      <c r="C414" s="17" t="s">
        <v>723</v>
      </c>
      <c r="K414" s="18"/>
      <c r="L414" s="18"/>
      <c r="M414" s="18"/>
      <c r="N414" s="18">
        <v>6785</v>
      </c>
      <c r="O414" s="18"/>
      <c r="P414" s="18"/>
      <c r="Q414" s="18"/>
      <c r="R414" s="18"/>
      <c r="S414" s="18">
        <v>12</v>
      </c>
      <c r="T414" s="18"/>
      <c r="U414" s="18"/>
      <c r="V414" s="18"/>
      <c r="W414" s="18"/>
      <c r="X414" s="18"/>
      <c r="Y414" s="18"/>
      <c r="Z414" s="18"/>
      <c r="AA414" s="18">
        <f t="shared" si="25"/>
        <v>12</v>
      </c>
      <c r="AB414" s="18">
        <f t="shared" si="26"/>
        <v>1.7686072218128224E-3</v>
      </c>
      <c r="AC414" s="18"/>
    </row>
    <row r="415" spans="1:29">
      <c r="A415" s="5">
        <v>409</v>
      </c>
      <c r="B415" s="17" t="s">
        <v>820</v>
      </c>
      <c r="C415" s="17" t="s">
        <v>724</v>
      </c>
      <c r="K415" s="18"/>
      <c r="L415" s="18"/>
      <c r="M415" s="18"/>
      <c r="N415" s="18">
        <v>9794</v>
      </c>
      <c r="O415" s="18"/>
      <c r="P415" s="18"/>
      <c r="Q415" s="18"/>
      <c r="R415" s="18"/>
      <c r="S415" s="18">
        <v>5</v>
      </c>
      <c r="T415" s="18"/>
      <c r="U415" s="18"/>
      <c r="V415" s="18"/>
      <c r="W415" s="18"/>
      <c r="X415" s="18"/>
      <c r="Y415" s="18"/>
      <c r="Z415" s="18"/>
      <c r="AA415" s="18">
        <f t="shared" si="25"/>
        <v>5</v>
      </c>
      <c r="AB415" s="18">
        <f t="shared" si="26"/>
        <v>5.1051664284255667E-4</v>
      </c>
      <c r="AC415" s="18"/>
    </row>
    <row r="416" spans="1:29">
      <c r="A416" s="5">
        <v>410</v>
      </c>
      <c r="B416" s="17" t="s">
        <v>821</v>
      </c>
      <c r="C416" s="17" t="s">
        <v>725</v>
      </c>
      <c r="K416" s="18"/>
      <c r="L416" s="18"/>
      <c r="M416" s="18"/>
      <c r="N416" s="18">
        <v>6279</v>
      </c>
      <c r="O416" s="18"/>
      <c r="P416" s="18"/>
      <c r="Q416" s="18"/>
      <c r="R416" s="18"/>
      <c r="S416" s="18">
        <v>18</v>
      </c>
      <c r="T416" s="18"/>
      <c r="U416" s="18"/>
      <c r="V416" s="18"/>
      <c r="W416" s="18"/>
      <c r="X416" s="18"/>
      <c r="Y416" s="18"/>
      <c r="Z416" s="18"/>
      <c r="AA416" s="18">
        <f t="shared" si="25"/>
        <v>18</v>
      </c>
      <c r="AB416" s="18">
        <f t="shared" si="26"/>
        <v>2.866698518872432E-3</v>
      </c>
      <c r="AC416" s="18"/>
    </row>
    <row r="417" spans="1:29">
      <c r="A417" s="5">
        <v>411</v>
      </c>
      <c r="B417" s="17" t="s">
        <v>822</v>
      </c>
      <c r="C417" s="17" t="s">
        <v>726</v>
      </c>
      <c r="K417" s="18"/>
      <c r="L417" s="18"/>
      <c r="M417" s="18"/>
      <c r="N417" s="18">
        <v>19812</v>
      </c>
      <c r="O417" s="18"/>
      <c r="P417" s="18"/>
      <c r="Q417" s="18"/>
      <c r="R417" s="18"/>
      <c r="S417" s="18">
        <v>4</v>
      </c>
      <c r="T417" s="18"/>
      <c r="U417" s="18"/>
      <c r="V417" s="18"/>
      <c r="W417" s="18"/>
      <c r="X417" s="18"/>
      <c r="Y417" s="18"/>
      <c r="Z417" s="18"/>
      <c r="AA417" s="18">
        <f t="shared" si="25"/>
        <v>4</v>
      </c>
      <c r="AB417" s="18">
        <f t="shared" si="26"/>
        <v>2.0189783969311529E-4</v>
      </c>
      <c r="AC417" s="18"/>
    </row>
    <row r="418" spans="1:29">
      <c r="A418" s="5">
        <v>412</v>
      </c>
      <c r="B418" s="17" t="s">
        <v>823</v>
      </c>
      <c r="C418" s="17" t="s">
        <v>727</v>
      </c>
      <c r="K418" s="18"/>
      <c r="L418" s="18"/>
      <c r="M418" s="18"/>
      <c r="N418" s="18">
        <v>3231</v>
      </c>
      <c r="O418" s="18"/>
      <c r="P418" s="18"/>
      <c r="Q418" s="18"/>
      <c r="R418" s="18"/>
      <c r="S418" s="18">
        <v>2</v>
      </c>
      <c r="T418" s="18"/>
      <c r="U418" s="18"/>
      <c r="V418" s="18"/>
      <c r="W418" s="18"/>
      <c r="X418" s="18"/>
      <c r="Y418" s="18"/>
      <c r="Z418" s="18"/>
      <c r="AA418" s="18">
        <f t="shared" si="25"/>
        <v>2</v>
      </c>
      <c r="AB418" s="18">
        <f t="shared" si="26"/>
        <v>6.1900340451872485E-4</v>
      </c>
      <c r="AC418" s="18"/>
    </row>
    <row r="419" spans="1:29">
      <c r="A419" s="5">
        <v>413</v>
      </c>
      <c r="B419" s="17" t="s">
        <v>824</v>
      </c>
      <c r="C419" s="17" t="s">
        <v>728</v>
      </c>
      <c r="K419" s="18"/>
      <c r="L419" s="18"/>
      <c r="M419" s="18"/>
      <c r="N419" s="18">
        <v>6322</v>
      </c>
      <c r="O419" s="18"/>
      <c r="P419" s="18"/>
      <c r="Q419" s="18"/>
      <c r="R419" s="18"/>
      <c r="S419" s="18">
        <v>31</v>
      </c>
      <c r="T419" s="18"/>
      <c r="U419" s="18"/>
      <c r="V419" s="18"/>
      <c r="W419" s="18"/>
      <c r="X419" s="18"/>
      <c r="Y419" s="18"/>
      <c r="Z419" s="18"/>
      <c r="AA419" s="18">
        <f t="shared" si="25"/>
        <v>31</v>
      </c>
      <c r="AB419" s="18">
        <f t="shared" si="26"/>
        <v>4.9035115469788044E-3</v>
      </c>
      <c r="AC419" s="18"/>
    </row>
    <row r="420" spans="1:29">
      <c r="A420" s="5">
        <v>414</v>
      </c>
      <c r="C420" s="17" t="s">
        <v>825</v>
      </c>
      <c r="K420" s="18"/>
      <c r="L420" s="18"/>
      <c r="M420" s="18"/>
      <c r="N420" s="18">
        <v>2798</v>
      </c>
      <c r="O420" s="18"/>
      <c r="P420" s="18"/>
      <c r="Q420" s="18"/>
      <c r="R420" s="18"/>
      <c r="S420" s="18">
        <v>1</v>
      </c>
      <c r="T420" s="18"/>
      <c r="U420" s="18"/>
      <c r="V420" s="18"/>
      <c r="W420" s="18"/>
      <c r="X420" s="18"/>
      <c r="Y420" s="18"/>
      <c r="Z420" s="18"/>
      <c r="AA420" s="18">
        <f t="shared" si="25"/>
        <v>1</v>
      </c>
      <c r="AB420" s="18">
        <f t="shared" si="26"/>
        <v>3.5739814152966406E-4</v>
      </c>
      <c r="AC420" s="18"/>
    </row>
    <row r="421" spans="1:29">
      <c r="A421" s="5">
        <v>415</v>
      </c>
      <c r="C421" s="17" t="s">
        <v>729</v>
      </c>
      <c r="D421" t="s">
        <v>706</v>
      </c>
      <c r="K421" s="18"/>
      <c r="L421" s="18"/>
      <c r="M421" s="18"/>
      <c r="N421" s="18" t="s">
        <v>646</v>
      </c>
      <c r="O421" s="18"/>
      <c r="P421" s="18"/>
      <c r="Q421" s="18"/>
      <c r="R421" s="18"/>
      <c r="S421" s="18">
        <v>30</v>
      </c>
      <c r="T421" s="18"/>
      <c r="U421" s="18"/>
      <c r="V421" s="18"/>
      <c r="W421" s="18"/>
      <c r="X421" s="18"/>
      <c r="Y421" s="18"/>
      <c r="Z421" s="18"/>
      <c r="AA421" s="18">
        <f t="shared" si="25"/>
        <v>30</v>
      </c>
      <c r="AB421" s="18" t="e">
        <f t="shared" si="26"/>
        <v>#VALUE!</v>
      </c>
      <c r="AC421" s="18"/>
    </row>
    <row r="422" spans="1:29">
      <c r="A422" s="5">
        <v>416</v>
      </c>
      <c r="B422" s="17" t="s">
        <v>826</v>
      </c>
      <c r="C422" s="17" t="s">
        <v>730</v>
      </c>
      <c r="K422" s="18"/>
      <c r="L422" s="18"/>
      <c r="M422" s="18"/>
      <c r="N422" s="18">
        <v>1506</v>
      </c>
      <c r="O422" s="18"/>
      <c r="P422" s="18"/>
      <c r="Q422" s="18"/>
      <c r="R422" s="18"/>
      <c r="S422" s="18">
        <v>12</v>
      </c>
      <c r="T422" s="18"/>
      <c r="U422" s="18"/>
      <c r="V422" s="18"/>
      <c r="W422" s="18"/>
      <c r="X422" s="18"/>
      <c r="Y422" s="18"/>
      <c r="Z422" s="18"/>
      <c r="AA422" s="18">
        <f t="shared" si="25"/>
        <v>12</v>
      </c>
      <c r="AB422" s="18">
        <f t="shared" si="26"/>
        <v>7.9681274900398405E-3</v>
      </c>
      <c r="AC422" s="18"/>
    </row>
    <row r="423" spans="1:29">
      <c r="A423" s="5">
        <v>417</v>
      </c>
      <c r="B423" s="17" t="s">
        <v>827</v>
      </c>
      <c r="C423" s="17" t="s">
        <v>731</v>
      </c>
      <c r="K423" s="18"/>
      <c r="L423" s="18"/>
      <c r="M423" s="18"/>
      <c r="N423" s="18">
        <v>451</v>
      </c>
      <c r="O423" s="18"/>
      <c r="P423" s="18"/>
      <c r="Q423" s="18"/>
      <c r="R423" s="18"/>
      <c r="S423" s="18">
        <v>28</v>
      </c>
      <c r="T423" s="18"/>
      <c r="U423" s="18"/>
      <c r="V423" s="18"/>
      <c r="W423" s="18"/>
      <c r="X423" s="18"/>
      <c r="Y423" s="18"/>
      <c r="Z423" s="18"/>
      <c r="AA423" s="18">
        <f t="shared" si="25"/>
        <v>28</v>
      </c>
      <c r="AB423" s="18">
        <f t="shared" si="26"/>
        <v>6.2084257206208429E-2</v>
      </c>
      <c r="AC423" s="18"/>
    </row>
    <row r="424" spans="1:29">
      <c r="A424" s="5">
        <v>418</v>
      </c>
      <c r="B424" s="17" t="s">
        <v>775</v>
      </c>
      <c r="C424" s="17" t="s">
        <v>732</v>
      </c>
      <c r="K424" s="18"/>
      <c r="L424" s="18"/>
      <c r="M424" s="18"/>
      <c r="N424" s="18">
        <v>2997</v>
      </c>
      <c r="O424" s="18"/>
      <c r="P424" s="18"/>
      <c r="Q424" s="18"/>
      <c r="R424" s="18"/>
      <c r="S424" s="18">
        <v>26</v>
      </c>
      <c r="T424" s="18"/>
      <c r="U424" s="18"/>
      <c r="V424" s="18"/>
      <c r="W424" s="18"/>
      <c r="X424" s="18"/>
      <c r="Y424" s="18"/>
      <c r="Z424" s="18"/>
      <c r="AA424" s="18">
        <f t="shared" si="25"/>
        <v>26</v>
      </c>
      <c r="AB424" s="18">
        <f t="shared" si="26"/>
        <v>8.6753420086753425E-3</v>
      </c>
      <c r="AC424" s="18"/>
    </row>
    <row r="425" spans="1:29">
      <c r="A425" s="5">
        <v>419</v>
      </c>
      <c r="B425" s="17" t="s">
        <v>828</v>
      </c>
      <c r="C425" s="17" t="s">
        <v>733</v>
      </c>
      <c r="K425" s="18"/>
      <c r="L425" s="18"/>
      <c r="M425" s="18"/>
      <c r="N425" s="18">
        <v>1638</v>
      </c>
      <c r="O425" s="18"/>
      <c r="P425" s="18"/>
      <c r="Q425" s="18"/>
      <c r="R425" s="18"/>
      <c r="S425" s="18">
        <v>21</v>
      </c>
      <c r="T425" s="18"/>
      <c r="U425" s="18"/>
      <c r="V425" s="18"/>
      <c r="W425" s="18"/>
      <c r="X425" s="18"/>
      <c r="Y425" s="18"/>
      <c r="Z425" s="18"/>
      <c r="AA425" s="18">
        <f t="shared" si="25"/>
        <v>21</v>
      </c>
      <c r="AB425" s="18">
        <f t="shared" si="26"/>
        <v>1.282051282051282E-2</v>
      </c>
      <c r="AC425" s="18"/>
    </row>
    <row r="426" spans="1:29">
      <c r="A426" s="5">
        <v>420</v>
      </c>
      <c r="B426" s="17" t="s">
        <v>829</v>
      </c>
      <c r="C426" s="17" t="s">
        <v>734</v>
      </c>
      <c r="K426" s="18"/>
      <c r="L426" s="18"/>
      <c r="M426" s="18"/>
      <c r="N426" s="18">
        <v>4642</v>
      </c>
      <c r="O426" s="18"/>
      <c r="P426" s="18"/>
      <c r="Q426" s="18"/>
      <c r="R426" s="18"/>
      <c r="S426" s="18">
        <v>8</v>
      </c>
      <c r="T426" s="18"/>
      <c r="U426" s="18"/>
      <c r="V426" s="18"/>
      <c r="W426" s="18"/>
      <c r="X426" s="18"/>
      <c r="Y426" s="18"/>
      <c r="Z426" s="18"/>
      <c r="AA426" s="18">
        <f t="shared" si="25"/>
        <v>8</v>
      </c>
      <c r="AB426" s="18">
        <f t="shared" si="26"/>
        <v>1.7233950883239983E-3</v>
      </c>
      <c r="AC426" s="18"/>
    </row>
    <row r="427" spans="1:29">
      <c r="A427" s="5">
        <v>421</v>
      </c>
      <c r="B427" s="17" t="s">
        <v>830</v>
      </c>
      <c r="C427" s="17" t="s">
        <v>735</v>
      </c>
      <c r="K427" s="18"/>
      <c r="L427" s="18"/>
      <c r="M427" s="18"/>
      <c r="N427" s="18">
        <v>1495</v>
      </c>
      <c r="O427" s="18"/>
      <c r="P427" s="18"/>
      <c r="Q427" s="18"/>
      <c r="R427" s="18"/>
      <c r="S427" s="18">
        <v>4</v>
      </c>
      <c r="T427" s="18"/>
      <c r="U427" s="18"/>
      <c r="V427" s="18"/>
      <c r="W427" s="18"/>
      <c r="X427" s="18"/>
      <c r="Y427" s="18"/>
      <c r="Z427" s="18"/>
      <c r="AA427" s="18">
        <f t="shared" si="25"/>
        <v>4</v>
      </c>
      <c r="AB427" s="18">
        <f t="shared" si="26"/>
        <v>2.6755852842809363E-3</v>
      </c>
      <c r="AC427" s="18"/>
    </row>
    <row r="428" spans="1:29">
      <c r="A428" s="5">
        <v>422</v>
      </c>
      <c r="B428" s="17" t="s">
        <v>831</v>
      </c>
      <c r="C428" s="17" t="s">
        <v>736</v>
      </c>
      <c r="K428" s="18"/>
      <c r="L428" s="18"/>
      <c r="M428" s="18"/>
      <c r="N428" s="18">
        <v>1866</v>
      </c>
      <c r="O428" s="18"/>
      <c r="P428" s="18"/>
      <c r="Q428" s="18"/>
      <c r="R428" s="18"/>
      <c r="S428" s="18">
        <v>7</v>
      </c>
      <c r="T428" s="18"/>
      <c r="U428" s="18"/>
      <c r="V428" s="18"/>
      <c r="W428" s="18"/>
      <c r="X428" s="18"/>
      <c r="Y428" s="18"/>
      <c r="Z428" s="18"/>
      <c r="AA428" s="18">
        <f t="shared" si="25"/>
        <v>7</v>
      </c>
      <c r="AB428" s="18">
        <f t="shared" si="26"/>
        <v>3.7513397642015005E-3</v>
      </c>
      <c r="AC428" s="18"/>
    </row>
    <row r="429" spans="1:29">
      <c r="A429" s="5">
        <v>423</v>
      </c>
      <c r="B429" s="17" t="s">
        <v>832</v>
      </c>
      <c r="C429" s="17" t="s">
        <v>737</v>
      </c>
      <c r="K429" s="18"/>
      <c r="L429" s="18"/>
      <c r="M429" s="18"/>
      <c r="N429" s="18">
        <v>7078</v>
      </c>
      <c r="O429" s="18"/>
      <c r="P429" s="18"/>
      <c r="Q429" s="18"/>
      <c r="R429" s="18"/>
      <c r="S429" s="18">
        <v>20</v>
      </c>
      <c r="T429" s="18"/>
      <c r="U429" s="18"/>
      <c r="V429" s="18"/>
      <c r="W429" s="18"/>
      <c r="X429" s="18"/>
      <c r="Y429" s="18"/>
      <c r="Z429" s="18"/>
      <c r="AA429" s="18">
        <f t="shared" si="25"/>
        <v>20</v>
      </c>
      <c r="AB429" s="18">
        <f t="shared" si="26"/>
        <v>2.8256569652444193E-3</v>
      </c>
      <c r="AC429" s="18"/>
    </row>
    <row r="430" spans="1:29">
      <c r="A430" s="5">
        <v>424</v>
      </c>
      <c r="B430" s="17" t="s">
        <v>833</v>
      </c>
      <c r="C430" s="17" t="s">
        <v>738</v>
      </c>
      <c r="K430" s="18"/>
      <c r="L430" s="18"/>
      <c r="M430" s="18"/>
      <c r="N430" s="18">
        <v>896</v>
      </c>
      <c r="O430" s="18"/>
      <c r="P430" s="18"/>
      <c r="Q430" s="18"/>
      <c r="R430" s="18"/>
      <c r="S430" s="18">
        <v>0</v>
      </c>
      <c r="T430" s="18"/>
      <c r="U430" s="18"/>
      <c r="V430" s="18"/>
      <c r="W430" s="18"/>
      <c r="X430" s="18"/>
      <c r="Y430" s="18"/>
      <c r="Z430" s="18"/>
      <c r="AA430" s="18">
        <f t="shared" si="25"/>
        <v>0</v>
      </c>
      <c r="AB430" s="18">
        <f t="shared" si="26"/>
        <v>0</v>
      </c>
      <c r="AC430" s="18"/>
    </row>
    <row r="431" spans="1:29">
      <c r="A431" s="5">
        <v>425</v>
      </c>
      <c r="B431" s="17" t="s">
        <v>834</v>
      </c>
      <c r="C431" s="17" t="s">
        <v>739</v>
      </c>
      <c r="K431" s="18"/>
      <c r="L431" s="18"/>
      <c r="M431" s="18"/>
      <c r="N431" s="18">
        <v>3565</v>
      </c>
      <c r="O431" s="18"/>
      <c r="P431" s="18"/>
      <c r="Q431" s="18"/>
      <c r="R431" s="18"/>
      <c r="S431" s="18">
        <v>7</v>
      </c>
      <c r="T431" s="18"/>
      <c r="U431" s="18"/>
      <c r="V431" s="18"/>
      <c r="W431" s="18"/>
      <c r="X431" s="18"/>
      <c r="Y431" s="18"/>
      <c r="Z431" s="18"/>
      <c r="AA431" s="18">
        <f t="shared" si="25"/>
        <v>7</v>
      </c>
      <c r="AB431" s="18">
        <f t="shared" si="26"/>
        <v>1.9635343618513326E-3</v>
      </c>
      <c r="AC431" s="18"/>
    </row>
    <row r="432" spans="1:29">
      <c r="A432" s="5">
        <v>426</v>
      </c>
      <c r="B432" s="17" t="s">
        <v>835</v>
      </c>
      <c r="C432" s="17" t="s">
        <v>740</v>
      </c>
      <c r="K432" s="18"/>
      <c r="L432" s="18"/>
      <c r="M432" s="18"/>
      <c r="N432" s="18">
        <v>18240</v>
      </c>
      <c r="O432" s="18"/>
      <c r="P432" s="18"/>
      <c r="Q432" s="18"/>
      <c r="R432" s="18"/>
      <c r="S432" s="18">
        <v>16</v>
      </c>
      <c r="T432" s="18"/>
      <c r="U432" s="18"/>
      <c r="V432" s="18"/>
      <c r="W432" s="18"/>
      <c r="X432" s="18"/>
      <c r="Y432" s="18"/>
      <c r="Z432" s="18"/>
      <c r="AA432" s="18">
        <f t="shared" si="25"/>
        <v>16</v>
      </c>
      <c r="AB432" s="18">
        <f t="shared" si="26"/>
        <v>8.7719298245614037E-4</v>
      </c>
      <c r="AC432" s="18"/>
    </row>
    <row r="433" spans="1:29">
      <c r="A433" s="5">
        <v>427</v>
      </c>
      <c r="B433" s="17" t="s">
        <v>836</v>
      </c>
      <c r="C433" s="17" t="s">
        <v>741</v>
      </c>
      <c r="K433" s="18"/>
      <c r="L433" s="18"/>
      <c r="M433" s="18"/>
      <c r="N433" s="18">
        <v>2883</v>
      </c>
      <c r="O433" s="18"/>
      <c r="P433" s="18"/>
      <c r="Q433" s="18"/>
      <c r="R433" s="18"/>
      <c r="S433" s="18">
        <v>10</v>
      </c>
      <c r="T433" s="18"/>
      <c r="U433" s="18"/>
      <c r="V433" s="18"/>
      <c r="W433" s="18"/>
      <c r="X433" s="18"/>
      <c r="Y433" s="18"/>
      <c r="Z433" s="18"/>
      <c r="AA433" s="18">
        <f t="shared" si="25"/>
        <v>10</v>
      </c>
      <c r="AB433" s="18">
        <f t="shared" si="26"/>
        <v>3.4686090877558101E-3</v>
      </c>
      <c r="AC433" s="18"/>
    </row>
    <row r="434" spans="1:29">
      <c r="A434" s="5">
        <v>428</v>
      </c>
      <c r="B434" s="17" t="s">
        <v>837</v>
      </c>
      <c r="C434" s="17" t="s">
        <v>742</v>
      </c>
      <c r="K434" s="18"/>
      <c r="L434" s="18"/>
      <c r="M434" s="18"/>
      <c r="N434" s="18">
        <v>3891</v>
      </c>
      <c r="O434" s="18"/>
      <c r="P434" s="18"/>
      <c r="Q434" s="18"/>
      <c r="R434" s="18"/>
      <c r="S434" s="18">
        <v>4</v>
      </c>
      <c r="T434" s="18"/>
      <c r="U434" s="18"/>
      <c r="V434" s="18"/>
      <c r="W434" s="18"/>
      <c r="X434" s="18"/>
      <c r="Y434" s="18"/>
      <c r="Z434" s="18"/>
      <c r="AA434" s="18">
        <f t="shared" si="25"/>
        <v>4</v>
      </c>
      <c r="AB434" s="18">
        <f t="shared" si="26"/>
        <v>1.0280133641737343E-3</v>
      </c>
      <c r="AC434" s="18"/>
    </row>
    <row r="435" spans="1:29">
      <c r="A435" s="5">
        <v>429</v>
      </c>
      <c r="B435" s="17" t="s">
        <v>838</v>
      </c>
      <c r="C435" s="17" t="s">
        <v>743</v>
      </c>
      <c r="K435" s="18"/>
      <c r="L435" s="18"/>
      <c r="M435" s="18"/>
      <c r="N435" s="18">
        <v>3872</v>
      </c>
      <c r="O435" s="18"/>
      <c r="P435" s="18"/>
      <c r="Q435" s="18"/>
      <c r="R435" s="18"/>
      <c r="S435" s="18">
        <v>3</v>
      </c>
      <c r="T435" s="18"/>
      <c r="U435" s="18"/>
      <c r="V435" s="18"/>
      <c r="W435" s="18"/>
      <c r="X435" s="18"/>
      <c r="Y435" s="18"/>
      <c r="Z435" s="18"/>
      <c r="AA435" s="18">
        <f t="shared" si="25"/>
        <v>3</v>
      </c>
      <c r="AB435" s="18">
        <f t="shared" si="26"/>
        <v>7.7479338842975209E-4</v>
      </c>
      <c r="AC435" s="18"/>
    </row>
    <row r="436" spans="1:29">
      <c r="A436" s="5">
        <v>430</v>
      </c>
      <c r="B436" s="17" t="s">
        <v>839</v>
      </c>
      <c r="C436" s="17" t="s">
        <v>744</v>
      </c>
      <c r="K436" s="18"/>
      <c r="L436" s="18"/>
      <c r="M436" s="18"/>
      <c r="N436" s="18">
        <v>1077</v>
      </c>
      <c r="O436" s="18"/>
      <c r="P436" s="18"/>
      <c r="Q436" s="18"/>
      <c r="R436" s="18"/>
      <c r="S436" s="18">
        <v>7</v>
      </c>
      <c r="T436" s="18"/>
      <c r="U436" s="18"/>
      <c r="V436" s="18"/>
      <c r="W436" s="18"/>
      <c r="X436" s="18"/>
      <c r="Y436" s="18"/>
      <c r="Z436" s="18"/>
      <c r="AA436" s="18">
        <f t="shared" si="25"/>
        <v>7</v>
      </c>
      <c r="AB436" s="18">
        <f t="shared" si="26"/>
        <v>6.4995357474466105E-3</v>
      </c>
      <c r="AC436" s="18"/>
    </row>
    <row r="437" spans="1:29">
      <c r="A437" s="5">
        <v>431</v>
      </c>
      <c r="C437" s="17" t="s">
        <v>745</v>
      </c>
      <c r="D437" t="s">
        <v>773</v>
      </c>
      <c r="K437" s="18"/>
      <c r="L437" s="18"/>
      <c r="M437" s="18"/>
      <c r="N437" s="18" t="s">
        <v>646</v>
      </c>
      <c r="O437" s="18"/>
      <c r="P437" s="18"/>
      <c r="Q437" s="18"/>
      <c r="R437" s="18"/>
      <c r="S437" s="18">
        <v>13</v>
      </c>
      <c r="T437" s="18"/>
      <c r="U437" s="18"/>
      <c r="V437" s="18"/>
      <c r="W437" s="18"/>
      <c r="X437" s="18"/>
      <c r="Y437" s="18"/>
      <c r="Z437" s="18"/>
      <c r="AA437" s="18">
        <f t="shared" si="25"/>
        <v>13</v>
      </c>
      <c r="AB437" s="18" t="e">
        <f t="shared" si="26"/>
        <v>#VALUE!</v>
      </c>
      <c r="AC437" s="18"/>
    </row>
    <row r="438" spans="1:29">
      <c r="A438" s="5">
        <v>432</v>
      </c>
      <c r="B438" s="17" t="s">
        <v>840</v>
      </c>
      <c r="C438" s="17" t="s">
        <v>746</v>
      </c>
      <c r="K438" s="18"/>
      <c r="L438" s="18"/>
      <c r="M438" s="18"/>
      <c r="N438" s="18">
        <v>1540</v>
      </c>
      <c r="O438" s="18"/>
      <c r="P438" s="18"/>
      <c r="Q438" s="18"/>
      <c r="R438" s="18"/>
      <c r="S438" s="18">
        <v>4</v>
      </c>
      <c r="T438" s="18"/>
      <c r="U438" s="18"/>
      <c r="V438" s="18"/>
      <c r="W438" s="18"/>
      <c r="X438" s="18"/>
      <c r="Y438" s="18"/>
      <c r="Z438" s="18"/>
      <c r="AA438" s="18">
        <f t="shared" si="25"/>
        <v>4</v>
      </c>
      <c r="AB438" s="18">
        <f t="shared" si="26"/>
        <v>2.5974025974025974E-3</v>
      </c>
      <c r="AC438" s="18"/>
    </row>
    <row r="439" spans="1:29">
      <c r="A439" s="5">
        <v>433</v>
      </c>
      <c r="C439" s="17" t="s">
        <v>747</v>
      </c>
      <c r="K439" s="18"/>
      <c r="L439" s="18"/>
      <c r="M439" s="18"/>
      <c r="N439" s="18">
        <v>237</v>
      </c>
      <c r="O439" s="18"/>
      <c r="P439" s="18"/>
      <c r="Q439" s="18"/>
      <c r="R439" s="18"/>
      <c r="S439" s="18">
        <v>3</v>
      </c>
      <c r="T439" s="18"/>
      <c r="U439" s="18"/>
      <c r="V439" s="18"/>
      <c r="W439" s="18"/>
      <c r="X439" s="18"/>
      <c r="Y439" s="18"/>
      <c r="Z439" s="18"/>
      <c r="AA439" s="18">
        <f t="shared" si="25"/>
        <v>3</v>
      </c>
      <c r="AB439" s="18">
        <f t="shared" si="26"/>
        <v>1.2658227848101266E-2</v>
      </c>
      <c r="AC439" s="18"/>
    </row>
    <row r="440" spans="1:29">
      <c r="A440" s="5">
        <v>434</v>
      </c>
      <c r="C440" s="17" t="s">
        <v>748</v>
      </c>
      <c r="D440" t="s">
        <v>774</v>
      </c>
      <c r="K440" s="18"/>
      <c r="L440" s="18"/>
      <c r="M440" s="18"/>
      <c r="N440" s="18" t="s">
        <v>646</v>
      </c>
      <c r="O440" s="18"/>
      <c r="P440" s="18"/>
      <c r="Q440" s="18"/>
      <c r="R440" s="18"/>
      <c r="S440" s="18">
        <v>11</v>
      </c>
      <c r="T440" s="18"/>
      <c r="U440" s="18"/>
      <c r="V440" s="18"/>
      <c r="W440" s="18"/>
      <c r="X440" s="18"/>
      <c r="Y440" s="18"/>
      <c r="Z440" s="18"/>
      <c r="AA440" s="18">
        <f t="shared" si="25"/>
        <v>11</v>
      </c>
      <c r="AB440" s="18" t="e">
        <f t="shared" si="26"/>
        <v>#VALUE!</v>
      </c>
      <c r="AC440" s="18"/>
    </row>
    <row r="441" spans="1:29">
      <c r="A441" s="5">
        <v>435</v>
      </c>
      <c r="B441" s="17" t="s">
        <v>841</v>
      </c>
      <c r="C441" s="17" t="s">
        <v>749</v>
      </c>
      <c r="K441" s="18"/>
      <c r="L441" s="18"/>
      <c r="M441" s="18"/>
      <c r="N441" s="18">
        <v>8099</v>
      </c>
      <c r="O441" s="18"/>
      <c r="P441" s="18"/>
      <c r="Q441" s="18"/>
      <c r="R441" s="18"/>
      <c r="S441" s="18">
        <v>2</v>
      </c>
      <c r="T441" s="18">
        <v>2</v>
      </c>
      <c r="U441" s="18"/>
      <c r="V441" s="18"/>
      <c r="W441" s="18"/>
      <c r="X441" s="18"/>
      <c r="Y441" s="18"/>
      <c r="Z441" s="18"/>
      <c r="AA441" s="18">
        <f t="shared" si="25"/>
        <v>4</v>
      </c>
      <c r="AB441" s="18">
        <f t="shared" si="26"/>
        <v>4.9388813433757259E-4</v>
      </c>
      <c r="AC441" s="18"/>
    </row>
    <row r="442" spans="1:29">
      <c r="A442" s="5">
        <v>436</v>
      </c>
      <c r="C442" s="17" t="s">
        <v>750</v>
      </c>
      <c r="D442" t="s">
        <v>706</v>
      </c>
      <c r="K442" s="18"/>
      <c r="L442" s="18"/>
      <c r="M442" s="18"/>
      <c r="N442" s="18" t="s">
        <v>646</v>
      </c>
      <c r="O442" s="18"/>
      <c r="P442" s="18"/>
      <c r="Q442" s="18"/>
      <c r="R442" s="18"/>
      <c r="S442" s="18">
        <v>1</v>
      </c>
      <c r="T442" s="18"/>
      <c r="U442" s="18"/>
      <c r="V442" s="18"/>
      <c r="W442" s="18"/>
      <c r="X442" s="18"/>
      <c r="Y442" s="18"/>
      <c r="Z442" s="18"/>
      <c r="AA442" s="18">
        <f t="shared" si="25"/>
        <v>1</v>
      </c>
      <c r="AB442" s="18" t="e">
        <f t="shared" si="26"/>
        <v>#VALUE!</v>
      </c>
      <c r="AC442" s="18"/>
    </row>
    <row r="443" spans="1:29" ht="19.5">
      <c r="A443" s="5">
        <v>437</v>
      </c>
      <c r="C443" s="17" t="s">
        <v>751</v>
      </c>
      <c r="D443" t="s">
        <v>706</v>
      </c>
      <c r="K443" s="18"/>
      <c r="L443" s="18"/>
      <c r="M443" s="18"/>
      <c r="N443" s="18" t="s">
        <v>646</v>
      </c>
      <c r="O443" s="18"/>
      <c r="P443" s="18"/>
      <c r="Q443" s="18"/>
      <c r="R443" s="18"/>
      <c r="S443" s="18">
        <v>8</v>
      </c>
      <c r="T443" s="18"/>
      <c r="U443" s="18"/>
      <c r="V443" s="18"/>
      <c r="W443" s="18"/>
      <c r="X443" s="18"/>
      <c r="Y443" s="18"/>
      <c r="Z443" s="18"/>
      <c r="AA443" s="18">
        <f t="shared" si="25"/>
        <v>8</v>
      </c>
      <c r="AB443" s="18" t="e">
        <f t="shared" si="26"/>
        <v>#VALUE!</v>
      </c>
      <c r="AC443" s="18"/>
    </row>
    <row r="444" spans="1:29">
      <c r="A444" s="5">
        <v>438</v>
      </c>
      <c r="B444" s="17" t="s">
        <v>842</v>
      </c>
      <c r="C444" s="17" t="s">
        <v>752</v>
      </c>
      <c r="K444" s="18"/>
      <c r="L444" s="18"/>
      <c r="M444" s="18"/>
      <c r="N444" s="18">
        <v>1563</v>
      </c>
      <c r="O444" s="18"/>
      <c r="P444" s="18"/>
      <c r="Q444" s="18"/>
      <c r="R444" s="18"/>
      <c r="S444" s="18"/>
      <c r="T444" s="18">
        <v>5</v>
      </c>
      <c r="U444" s="18"/>
      <c r="V444" s="18"/>
      <c r="W444" s="18"/>
      <c r="X444" s="18"/>
      <c r="Y444" s="18"/>
      <c r="Z444" s="18"/>
      <c r="AA444" s="18">
        <f t="shared" si="25"/>
        <v>5</v>
      </c>
      <c r="AB444" s="18">
        <f t="shared" si="26"/>
        <v>3.1989763275751758E-3</v>
      </c>
      <c r="AC444" s="18"/>
    </row>
    <row r="445" spans="1:29">
      <c r="A445" s="5">
        <v>439</v>
      </c>
      <c r="B445" s="17" t="s">
        <v>843</v>
      </c>
      <c r="C445" s="17" t="s">
        <v>753</v>
      </c>
      <c r="K445" s="18"/>
      <c r="L445" s="18"/>
      <c r="M445" s="18"/>
      <c r="N445" s="18">
        <v>1291</v>
      </c>
      <c r="O445" s="18"/>
      <c r="P445" s="18"/>
      <c r="Q445" s="18"/>
      <c r="R445" s="18"/>
      <c r="S445" s="18"/>
      <c r="T445" s="18">
        <v>13</v>
      </c>
      <c r="U445" s="18"/>
      <c r="V445" s="18"/>
      <c r="W445" s="18"/>
      <c r="X445" s="18"/>
      <c r="Y445" s="18"/>
      <c r="Z445" s="18"/>
      <c r="AA445" s="18">
        <f t="shared" si="25"/>
        <v>13</v>
      </c>
      <c r="AB445" s="18">
        <f t="shared" si="26"/>
        <v>1.0069713400464756E-2</v>
      </c>
      <c r="AC445" s="18"/>
    </row>
    <row r="446" spans="1:29">
      <c r="A446" s="5">
        <v>440</v>
      </c>
      <c r="C446" s="17" t="s">
        <v>754</v>
      </c>
      <c r="D446" t="s">
        <v>646</v>
      </c>
      <c r="K446" s="18"/>
      <c r="L446" s="18"/>
      <c r="M446" s="18"/>
      <c r="N446" s="18" t="s">
        <v>646</v>
      </c>
      <c r="O446" s="18"/>
      <c r="P446" s="18"/>
      <c r="Q446" s="18"/>
      <c r="R446" s="18"/>
      <c r="S446" s="18"/>
      <c r="T446" s="18">
        <v>0</v>
      </c>
      <c r="U446" s="18"/>
      <c r="V446" s="18"/>
      <c r="W446" s="18"/>
      <c r="X446" s="18"/>
      <c r="Y446" s="18"/>
      <c r="Z446" s="18"/>
      <c r="AA446" s="18">
        <f t="shared" si="25"/>
        <v>0</v>
      </c>
      <c r="AB446" s="18" t="e">
        <f t="shared" si="26"/>
        <v>#VALUE!</v>
      </c>
      <c r="AC446" s="18"/>
    </row>
    <row r="447" spans="1:29">
      <c r="A447" s="5">
        <v>441</v>
      </c>
      <c r="B447" s="17" t="s">
        <v>844</v>
      </c>
      <c r="C447" s="17" t="s">
        <v>755</v>
      </c>
      <c r="K447" s="18"/>
      <c r="L447" s="18"/>
      <c r="M447" s="18"/>
      <c r="N447" s="18">
        <v>6415</v>
      </c>
      <c r="O447" s="18"/>
      <c r="P447" s="18"/>
      <c r="Q447" s="18"/>
      <c r="R447" s="18"/>
      <c r="S447" s="18"/>
      <c r="T447" s="18"/>
      <c r="U447" s="18">
        <v>9</v>
      </c>
      <c r="V447" s="18"/>
      <c r="W447" s="18"/>
      <c r="X447" s="18"/>
      <c r="Y447" s="18"/>
      <c r="Z447" s="18"/>
      <c r="AA447" s="18">
        <f t="shared" si="25"/>
        <v>9</v>
      </c>
      <c r="AB447" s="18">
        <f t="shared" si="26"/>
        <v>1.4029618082618861E-3</v>
      </c>
      <c r="AC447" s="18"/>
    </row>
    <row r="448" spans="1:29">
      <c r="A448" s="5">
        <v>442</v>
      </c>
      <c r="B448" s="17" t="s">
        <v>783</v>
      </c>
      <c r="C448" s="17" t="s">
        <v>756</v>
      </c>
      <c r="K448" s="18"/>
      <c r="L448" s="18"/>
      <c r="M448" s="18"/>
      <c r="N448" s="18">
        <v>888</v>
      </c>
      <c r="O448" s="18"/>
      <c r="P448" s="18"/>
      <c r="Q448" s="18"/>
      <c r="R448" s="18"/>
      <c r="S448" s="18"/>
      <c r="T448" s="18"/>
      <c r="U448" s="18">
        <v>17</v>
      </c>
      <c r="V448" s="18"/>
      <c r="W448" s="18"/>
      <c r="X448" s="18"/>
      <c r="Y448" s="18"/>
      <c r="Z448" s="18"/>
      <c r="AA448" s="18">
        <f t="shared" si="25"/>
        <v>17</v>
      </c>
      <c r="AB448" s="18">
        <f t="shared" si="26"/>
        <v>1.9144144144144143E-2</v>
      </c>
      <c r="AC448" s="18"/>
    </row>
    <row r="449" spans="1:29">
      <c r="A449" s="5">
        <v>443</v>
      </c>
      <c r="C449" s="17" t="s">
        <v>757</v>
      </c>
      <c r="D449" t="s">
        <v>773</v>
      </c>
      <c r="K449" s="18"/>
      <c r="L449" s="18"/>
      <c r="M449" s="18"/>
      <c r="N449" s="18" t="s">
        <v>646</v>
      </c>
      <c r="O449" s="18"/>
      <c r="P449" s="18"/>
      <c r="Q449" s="18"/>
      <c r="R449" s="18"/>
      <c r="S449" s="18"/>
      <c r="T449" s="18"/>
      <c r="U449" s="18"/>
      <c r="V449" s="18">
        <v>10</v>
      </c>
      <c r="W449" s="18"/>
      <c r="X449" s="18"/>
      <c r="Y449" s="18"/>
      <c r="Z449" s="18">
        <v>8</v>
      </c>
      <c r="AA449" s="18">
        <f t="shared" si="25"/>
        <v>18</v>
      </c>
      <c r="AB449" s="18" t="e">
        <f t="shared" si="26"/>
        <v>#VALUE!</v>
      </c>
      <c r="AC449" s="18"/>
    </row>
    <row r="450" spans="1:29">
      <c r="A450" s="5">
        <v>444</v>
      </c>
      <c r="C450" s="17" t="s">
        <v>758</v>
      </c>
      <c r="D450" t="s">
        <v>660</v>
      </c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>
        <v>1</v>
      </c>
      <c r="W450" s="18"/>
      <c r="X450" s="18"/>
      <c r="Y450" s="18"/>
      <c r="Z450" s="18">
        <v>0</v>
      </c>
      <c r="AA450" s="18">
        <f t="shared" si="25"/>
        <v>1</v>
      </c>
      <c r="AB450" s="18" t="e">
        <f t="shared" si="26"/>
        <v>#DIV/0!</v>
      </c>
      <c r="AC450" s="18"/>
    </row>
    <row r="451" spans="1:29">
      <c r="A451" s="5">
        <v>445</v>
      </c>
      <c r="C451" s="17" t="s">
        <v>759</v>
      </c>
      <c r="D451" t="s">
        <v>760</v>
      </c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>
        <v>12</v>
      </c>
      <c r="W451" s="18"/>
      <c r="X451" s="18"/>
      <c r="Y451" s="18"/>
      <c r="Z451" s="18"/>
      <c r="AA451" s="18">
        <f t="shared" si="25"/>
        <v>12</v>
      </c>
      <c r="AB451" s="18" t="e">
        <f t="shared" si="26"/>
        <v>#DIV/0!</v>
      </c>
      <c r="AC451" s="18"/>
    </row>
    <row r="452" spans="1:29">
      <c r="A452" s="5">
        <v>446</v>
      </c>
      <c r="B452" s="17" t="s">
        <v>845</v>
      </c>
      <c r="C452" s="17" t="s">
        <v>761</v>
      </c>
      <c r="K452" s="18"/>
      <c r="L452" s="18"/>
      <c r="M452" s="18"/>
      <c r="N452" s="18">
        <v>344</v>
      </c>
      <c r="O452" s="18"/>
      <c r="P452" s="18"/>
      <c r="Q452" s="18"/>
      <c r="R452" s="18"/>
      <c r="S452" s="18"/>
      <c r="T452" s="18"/>
      <c r="U452" s="18"/>
      <c r="V452" s="18">
        <v>4</v>
      </c>
      <c r="W452" s="18"/>
      <c r="X452" s="18"/>
      <c r="Y452" s="18"/>
      <c r="Z452" s="18">
        <v>3</v>
      </c>
      <c r="AA452" s="18">
        <f t="shared" si="25"/>
        <v>7</v>
      </c>
      <c r="AB452" s="18">
        <f t="shared" si="26"/>
        <v>2.0348837209302327E-2</v>
      </c>
      <c r="AC452" s="18"/>
    </row>
    <row r="453" spans="1:29">
      <c r="A453" s="5">
        <v>447</v>
      </c>
      <c r="B453" s="17" t="s">
        <v>846</v>
      </c>
      <c r="C453" s="17" t="s">
        <v>762</v>
      </c>
      <c r="K453" s="18"/>
      <c r="L453" s="18"/>
      <c r="M453" s="18"/>
      <c r="N453" s="18">
        <v>1496</v>
      </c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>
        <v>18</v>
      </c>
      <c r="AA453" s="18">
        <f t="shared" si="25"/>
        <v>18</v>
      </c>
      <c r="AB453" s="18">
        <f t="shared" si="26"/>
        <v>1.2032085561497326E-2</v>
      </c>
      <c r="AC453" s="18"/>
    </row>
    <row r="454" spans="1:29">
      <c r="A454" s="5">
        <v>448</v>
      </c>
      <c r="B454" s="17" t="s">
        <v>847</v>
      </c>
      <c r="C454" s="17" t="s">
        <v>763</v>
      </c>
      <c r="K454" s="18"/>
      <c r="L454" s="18"/>
      <c r="M454" s="18"/>
      <c r="N454" s="18">
        <v>797</v>
      </c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>
        <v>2</v>
      </c>
      <c r="AA454" s="18">
        <f t="shared" ref="AA454:AA459" si="27">K454+SUM(P454:Z454)</f>
        <v>2</v>
      </c>
      <c r="AB454" s="18">
        <f t="shared" si="26"/>
        <v>2.509410288582183E-3</v>
      </c>
      <c r="AC454" s="18"/>
    </row>
    <row r="455" spans="1:29">
      <c r="A455" s="5">
        <v>449</v>
      </c>
      <c r="C455" s="17" t="s">
        <v>764</v>
      </c>
      <c r="D455" t="s">
        <v>660</v>
      </c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>
        <v>0</v>
      </c>
      <c r="AA455" s="18">
        <f t="shared" si="27"/>
        <v>0</v>
      </c>
      <c r="AB455" s="18" t="e">
        <f t="shared" si="26"/>
        <v>#DIV/0!</v>
      </c>
      <c r="AC455" s="18"/>
    </row>
    <row r="456" spans="1:29">
      <c r="A456" s="5">
        <v>450</v>
      </c>
      <c r="B456" s="17" t="s">
        <v>848</v>
      </c>
      <c r="C456" s="17" t="s">
        <v>765</v>
      </c>
      <c r="K456" s="18"/>
      <c r="L456" s="18"/>
      <c r="M456" s="18"/>
      <c r="N456" s="18">
        <v>817</v>
      </c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>
        <v>1</v>
      </c>
      <c r="AA456" s="18">
        <f t="shared" si="27"/>
        <v>1</v>
      </c>
      <c r="AB456" s="18">
        <f t="shared" ref="AB456:AB459" si="28">AA456/N456</f>
        <v>1.2239902080783353E-3</v>
      </c>
      <c r="AC456" s="18"/>
    </row>
    <row r="457" spans="1:29">
      <c r="A457" s="5">
        <v>451</v>
      </c>
      <c r="B457" s="17" t="s">
        <v>849</v>
      </c>
      <c r="C457" s="17" t="s">
        <v>766</v>
      </c>
      <c r="K457" s="18"/>
      <c r="L457" s="18"/>
      <c r="M457" s="18"/>
      <c r="N457" s="18">
        <v>1784</v>
      </c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>
        <v>0</v>
      </c>
      <c r="AA457" s="18">
        <f t="shared" si="27"/>
        <v>0</v>
      </c>
      <c r="AB457" s="18">
        <f t="shared" si="28"/>
        <v>0</v>
      </c>
      <c r="AC457" s="18"/>
    </row>
    <row r="458" spans="1:29">
      <c r="A458" s="5">
        <v>452</v>
      </c>
      <c r="B458" s="17" t="s">
        <v>850</v>
      </c>
      <c r="C458" s="17" t="s">
        <v>767</v>
      </c>
      <c r="K458" s="18"/>
      <c r="L458" s="18"/>
      <c r="M458" s="18"/>
      <c r="N458" s="18">
        <v>2883</v>
      </c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>
        <v>4</v>
      </c>
      <c r="AA458" s="18">
        <f t="shared" si="27"/>
        <v>4</v>
      </c>
      <c r="AB458" s="18">
        <f t="shared" si="28"/>
        <v>1.387443635102324E-3</v>
      </c>
      <c r="AC458" s="18"/>
    </row>
    <row r="459" spans="1:29">
      <c r="A459" s="5">
        <v>453</v>
      </c>
      <c r="B459" s="17" t="s">
        <v>851</v>
      </c>
      <c r="C459" s="17" t="s">
        <v>768</v>
      </c>
      <c r="K459" s="18"/>
      <c r="L459" s="18"/>
      <c r="M459" s="18"/>
      <c r="N459" s="18">
        <v>544</v>
      </c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>
        <v>2</v>
      </c>
      <c r="AA459" s="18">
        <f t="shared" si="27"/>
        <v>2</v>
      </c>
      <c r="AB459" s="18">
        <f t="shared" si="28"/>
        <v>3.6764705882352941E-3</v>
      </c>
      <c r="AC459" s="18"/>
    </row>
  </sheetData>
  <sortState ref="B5:O359">
    <sortCondition descending="1" ref="O5:O359"/>
  </sortState>
  <mergeCells count="1">
    <mergeCell ref="A1:J1"/>
  </mergeCells>
  <pageMargins left="0.19685039370078741" right="0.11811023622047245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2"/>
  <sheetViews>
    <sheetView zoomScale="130" zoomScaleNormal="130" workbookViewId="0">
      <selection activeCell="L18" sqref="L18"/>
    </sheetView>
  </sheetViews>
  <sheetFormatPr defaultRowHeight="14.5"/>
  <sheetData>
    <row r="1" spans="1:17" ht="16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1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7">
      <c r="A3" s="5"/>
      <c r="B3" s="2" t="s">
        <v>11</v>
      </c>
      <c r="C3" s="2" t="s">
        <v>12</v>
      </c>
      <c r="D3" s="5">
        <v>68369</v>
      </c>
      <c r="E3" s="5">
        <v>1031</v>
      </c>
      <c r="F3" s="10">
        <v>5227</v>
      </c>
      <c r="G3" s="5">
        <v>7192</v>
      </c>
      <c r="H3" s="5">
        <v>7639</v>
      </c>
      <c r="I3" s="5">
        <v>6593</v>
      </c>
      <c r="J3" s="5">
        <v>5658</v>
      </c>
      <c r="K3">
        <f>SUM(E3:J3)</f>
        <v>33340</v>
      </c>
      <c r="L3">
        <f>K3/D3</f>
        <v>0.48764791060275858</v>
      </c>
    </row>
    <row r="4" spans="1:17">
      <c r="A4" s="5"/>
      <c r="B4" s="2" t="s">
        <v>11</v>
      </c>
      <c r="C4" s="2" t="s">
        <v>13</v>
      </c>
      <c r="D4" s="5">
        <v>16803</v>
      </c>
      <c r="E4" s="5" t="s">
        <v>14</v>
      </c>
      <c r="F4" s="10" t="s">
        <v>15</v>
      </c>
      <c r="G4" s="5" t="s">
        <v>16</v>
      </c>
      <c r="H4" s="5" t="s">
        <v>17</v>
      </c>
      <c r="I4" s="5" t="s">
        <v>18</v>
      </c>
      <c r="J4" s="5" t="s">
        <v>19</v>
      </c>
    </row>
    <row r="5" spans="1:17">
      <c r="A5" s="5">
        <v>1</v>
      </c>
      <c r="B5" s="2" t="s">
        <v>20</v>
      </c>
      <c r="C5" s="2" t="s">
        <v>21</v>
      </c>
      <c r="D5" s="8">
        <v>4077</v>
      </c>
      <c r="E5" s="5">
        <v>215</v>
      </c>
      <c r="F5" s="10">
        <v>799</v>
      </c>
      <c r="G5" s="5">
        <v>793</v>
      </c>
      <c r="H5" s="5">
        <v>784</v>
      </c>
      <c r="I5" s="5">
        <v>537</v>
      </c>
      <c r="J5" s="5">
        <v>399</v>
      </c>
      <c r="K5" s="9">
        <f t="shared" ref="K5:K68" si="0">SUM(E5:J5)</f>
        <v>3527</v>
      </c>
      <c r="L5">
        <f>K5*100/D5</f>
        <v>86.509688496443459</v>
      </c>
      <c r="M5">
        <f>(K5/3131)</f>
        <v>1.1264771638454167</v>
      </c>
      <c r="N5">
        <v>3131</v>
      </c>
      <c r="O5" s="9">
        <f>K5/N5</f>
        <v>1.1264771638454167</v>
      </c>
      <c r="Q5">
        <f>(K5*100)/K3</f>
        <v>10.578884223155368</v>
      </c>
    </row>
    <row r="6" spans="1:17">
      <c r="A6" s="5">
        <v>2</v>
      </c>
      <c r="B6" s="2" t="s">
        <v>22</v>
      </c>
      <c r="C6" s="2" t="s">
        <v>23</v>
      </c>
      <c r="D6" s="5">
        <v>2360</v>
      </c>
      <c r="E6" s="5">
        <v>42</v>
      </c>
      <c r="F6" s="10">
        <v>227</v>
      </c>
      <c r="G6" s="5">
        <v>286</v>
      </c>
      <c r="H6" s="5">
        <v>345</v>
      </c>
      <c r="I6" s="5">
        <v>330</v>
      </c>
      <c r="J6" s="5">
        <v>257</v>
      </c>
      <c r="K6" s="3">
        <f t="shared" si="0"/>
        <v>1487</v>
      </c>
      <c r="L6">
        <f>(K6*100)/D6</f>
        <v>63.008474576271183</v>
      </c>
      <c r="M6">
        <f>K6/3131</f>
        <v>0.47492813797508782</v>
      </c>
      <c r="N6">
        <v>4647</v>
      </c>
      <c r="O6">
        <f>(K6/N6)</f>
        <v>0.31999139229610502</v>
      </c>
      <c r="Q6">
        <f>(K6*100)/K3</f>
        <v>4.4601079784043192</v>
      </c>
    </row>
    <row r="7" spans="1:17">
      <c r="A7" s="5"/>
      <c r="B7" s="2" t="s">
        <v>31</v>
      </c>
      <c r="C7" s="2" t="s">
        <v>32</v>
      </c>
      <c r="D7" s="5">
        <v>1209</v>
      </c>
      <c r="E7" s="5">
        <v>38</v>
      </c>
      <c r="F7" s="10">
        <v>199</v>
      </c>
      <c r="G7" s="5">
        <v>170</v>
      </c>
      <c r="H7" s="5">
        <v>251</v>
      </c>
      <c r="I7" s="5">
        <v>199</v>
      </c>
      <c r="J7" s="5">
        <v>149</v>
      </c>
      <c r="K7">
        <f t="shared" si="0"/>
        <v>1006</v>
      </c>
      <c r="L7">
        <f t="shared" ref="L7:L70" si="1">K7*100/D7</f>
        <v>83.209263854425146</v>
      </c>
      <c r="M7">
        <f>K7/3131</f>
        <v>0.32130309805174068</v>
      </c>
      <c r="N7">
        <v>5454</v>
      </c>
      <c r="O7">
        <f t="shared" ref="O7:O33" si="2">K7/N7</f>
        <v>0.18445177851118444</v>
      </c>
      <c r="Q7">
        <v>0</v>
      </c>
    </row>
    <row r="8" spans="1:17">
      <c r="A8" s="5">
        <v>3</v>
      </c>
      <c r="B8" s="2" t="s">
        <v>25</v>
      </c>
      <c r="C8" s="2" t="s">
        <v>26</v>
      </c>
      <c r="D8" s="5">
        <v>1782</v>
      </c>
      <c r="E8" s="5">
        <v>39</v>
      </c>
      <c r="F8" s="10">
        <v>232</v>
      </c>
      <c r="G8" s="5">
        <v>193</v>
      </c>
      <c r="H8" s="5">
        <v>182</v>
      </c>
      <c r="I8" s="5">
        <v>160</v>
      </c>
      <c r="J8" s="5">
        <v>199</v>
      </c>
      <c r="K8">
        <f t="shared" si="0"/>
        <v>1005</v>
      </c>
      <c r="L8">
        <f t="shared" si="1"/>
        <v>56.397306397306394</v>
      </c>
      <c r="M8">
        <f>(K8/3131)</f>
        <v>0.32098371127435327</v>
      </c>
      <c r="N8">
        <v>3020</v>
      </c>
      <c r="O8">
        <f t="shared" si="2"/>
        <v>0.33278145695364236</v>
      </c>
      <c r="Q8">
        <f>(K8*100)/K3</f>
        <v>3.0143971205758846</v>
      </c>
    </row>
    <row r="9" spans="1:17">
      <c r="A9" s="5">
        <v>4</v>
      </c>
      <c r="B9" s="2" t="s">
        <v>27</v>
      </c>
      <c r="C9" s="2" t="s">
        <v>28</v>
      </c>
      <c r="D9" s="5">
        <v>1364</v>
      </c>
      <c r="E9" s="5">
        <v>25</v>
      </c>
      <c r="F9" s="10">
        <v>139</v>
      </c>
      <c r="G9" s="5">
        <v>203</v>
      </c>
      <c r="H9" s="5">
        <v>272</v>
      </c>
      <c r="I9" s="5">
        <v>201</v>
      </c>
      <c r="J9" s="5">
        <v>111</v>
      </c>
      <c r="K9">
        <f t="shared" si="0"/>
        <v>951</v>
      </c>
      <c r="L9">
        <f t="shared" si="1"/>
        <v>69.721407624633429</v>
      </c>
      <c r="M9">
        <f t="shared" ref="M9:M72" si="3">K9/3131</f>
        <v>0.30373682529543278</v>
      </c>
      <c r="N9">
        <v>9133</v>
      </c>
      <c r="O9">
        <f t="shared" si="2"/>
        <v>0.10412788787911968</v>
      </c>
      <c r="Q9">
        <f>(K9*100)/K3</f>
        <v>2.8524295140971807</v>
      </c>
    </row>
    <row r="10" spans="1:17">
      <c r="A10" s="5">
        <v>5</v>
      </c>
      <c r="B10" s="2" t="s">
        <v>29</v>
      </c>
      <c r="C10" s="2" t="s">
        <v>30</v>
      </c>
      <c r="D10" s="5">
        <v>1319</v>
      </c>
      <c r="E10" s="5">
        <v>19</v>
      </c>
      <c r="F10" s="10">
        <v>133</v>
      </c>
      <c r="G10" s="5">
        <v>171</v>
      </c>
      <c r="H10" s="5">
        <v>226</v>
      </c>
      <c r="I10" s="5">
        <v>197</v>
      </c>
      <c r="J10" s="5">
        <v>92</v>
      </c>
      <c r="K10">
        <f t="shared" si="0"/>
        <v>838</v>
      </c>
      <c r="L10">
        <f t="shared" si="1"/>
        <v>63.532979529946928</v>
      </c>
      <c r="M10">
        <f t="shared" si="3"/>
        <v>0.26764611945065475</v>
      </c>
      <c r="N10">
        <v>4443</v>
      </c>
      <c r="O10">
        <f t="shared" si="2"/>
        <v>0.18861129867206841</v>
      </c>
    </row>
    <row r="11" spans="1:17">
      <c r="A11" s="5">
        <v>6</v>
      </c>
      <c r="B11" s="2" t="s">
        <v>33</v>
      </c>
      <c r="C11" s="2" t="s">
        <v>34</v>
      </c>
      <c r="D11" s="5">
        <v>1051</v>
      </c>
      <c r="E11" s="5">
        <v>39</v>
      </c>
      <c r="F11" s="10">
        <v>91</v>
      </c>
      <c r="G11" s="5">
        <v>60</v>
      </c>
      <c r="H11" s="5">
        <v>105</v>
      </c>
      <c r="I11" s="5">
        <v>57</v>
      </c>
      <c r="J11" s="5">
        <v>95</v>
      </c>
      <c r="K11">
        <f t="shared" si="0"/>
        <v>447</v>
      </c>
      <c r="L11">
        <f t="shared" si="1"/>
        <v>42.530922930542339</v>
      </c>
      <c r="M11">
        <f t="shared" si="3"/>
        <v>0.14276588949217503</v>
      </c>
      <c r="N11">
        <v>3074</v>
      </c>
      <c r="O11">
        <f t="shared" si="2"/>
        <v>0.14541314248536108</v>
      </c>
    </row>
    <row r="12" spans="1:17">
      <c r="A12" s="5">
        <v>7</v>
      </c>
      <c r="B12" s="2" t="s">
        <v>43</v>
      </c>
      <c r="C12" s="2" t="s">
        <v>44</v>
      </c>
      <c r="D12" s="5">
        <v>687</v>
      </c>
      <c r="E12" s="5">
        <v>5</v>
      </c>
      <c r="F12" s="10">
        <v>48</v>
      </c>
      <c r="G12" s="5">
        <v>83</v>
      </c>
      <c r="H12" s="5">
        <v>92</v>
      </c>
      <c r="I12" s="5">
        <v>118</v>
      </c>
      <c r="J12" s="5">
        <v>96</v>
      </c>
      <c r="K12">
        <f t="shared" si="0"/>
        <v>442</v>
      </c>
      <c r="L12">
        <f t="shared" si="1"/>
        <v>64.337700145560405</v>
      </c>
      <c r="M12">
        <f t="shared" si="3"/>
        <v>0.14116895560523796</v>
      </c>
      <c r="N12">
        <v>10706</v>
      </c>
      <c r="O12" s="16">
        <f t="shared" si="2"/>
        <v>4.1285260601531849E-2</v>
      </c>
    </row>
    <row r="13" spans="1:17">
      <c r="A13" s="5">
        <v>8</v>
      </c>
      <c r="B13" s="2" t="s">
        <v>37</v>
      </c>
      <c r="C13" s="2" t="s">
        <v>38</v>
      </c>
      <c r="D13" s="5">
        <v>893</v>
      </c>
      <c r="E13" s="5">
        <v>4</v>
      </c>
      <c r="F13" s="10">
        <v>53</v>
      </c>
      <c r="G13" s="5">
        <v>75</v>
      </c>
      <c r="H13" s="5">
        <v>152</v>
      </c>
      <c r="I13" s="5">
        <v>82</v>
      </c>
      <c r="J13" s="5">
        <v>67</v>
      </c>
      <c r="K13">
        <f t="shared" si="0"/>
        <v>433</v>
      </c>
      <c r="L13">
        <f t="shared" si="1"/>
        <v>48.48824188129899</v>
      </c>
      <c r="M13">
        <f t="shared" si="3"/>
        <v>0.13829447460875119</v>
      </c>
      <c r="N13">
        <v>2222</v>
      </c>
      <c r="O13">
        <f t="shared" si="2"/>
        <v>0.19486948694869488</v>
      </c>
    </row>
    <row r="14" spans="1:17">
      <c r="A14" s="5">
        <v>9</v>
      </c>
      <c r="B14" s="2" t="s">
        <v>39</v>
      </c>
      <c r="C14" s="2" t="s">
        <v>40</v>
      </c>
      <c r="D14" s="5">
        <v>747</v>
      </c>
      <c r="E14" s="5">
        <v>24</v>
      </c>
      <c r="F14" s="10">
        <v>70</v>
      </c>
      <c r="G14" s="5">
        <v>111</v>
      </c>
      <c r="H14" s="5">
        <v>56</v>
      </c>
      <c r="I14" s="5">
        <v>84</v>
      </c>
      <c r="J14" s="5">
        <v>75</v>
      </c>
      <c r="K14">
        <f t="shared" si="0"/>
        <v>420</v>
      </c>
      <c r="L14">
        <f t="shared" si="1"/>
        <v>56.224899598393577</v>
      </c>
      <c r="M14">
        <f t="shared" si="3"/>
        <v>0.13414244650271478</v>
      </c>
      <c r="N14">
        <v>4265</v>
      </c>
      <c r="O14" s="16">
        <f t="shared" si="2"/>
        <v>9.8475967174677603E-2</v>
      </c>
    </row>
    <row r="15" spans="1:17">
      <c r="A15" s="5">
        <v>10</v>
      </c>
      <c r="B15" s="2" t="s">
        <v>41</v>
      </c>
      <c r="C15" s="2" t="s">
        <v>42</v>
      </c>
      <c r="D15" s="5">
        <v>722</v>
      </c>
      <c r="E15" s="5">
        <v>7</v>
      </c>
      <c r="F15" s="10">
        <v>83</v>
      </c>
      <c r="G15" s="5">
        <v>90</v>
      </c>
      <c r="H15" s="5">
        <v>81</v>
      </c>
      <c r="I15" s="5">
        <v>76</v>
      </c>
      <c r="J15" s="5">
        <v>44</v>
      </c>
      <c r="K15">
        <f t="shared" si="0"/>
        <v>381</v>
      </c>
      <c r="L15">
        <f t="shared" si="1"/>
        <v>52.770083102493075</v>
      </c>
      <c r="M15">
        <f t="shared" si="3"/>
        <v>0.12168636218460556</v>
      </c>
      <c r="N15">
        <v>2835</v>
      </c>
      <c r="O15">
        <f t="shared" si="2"/>
        <v>0.1343915343915344</v>
      </c>
    </row>
    <row r="16" spans="1:17">
      <c r="A16" s="5">
        <v>11</v>
      </c>
      <c r="B16" s="2" t="s">
        <v>35</v>
      </c>
      <c r="C16" s="2" t="s">
        <v>36</v>
      </c>
      <c r="D16" s="5">
        <v>996</v>
      </c>
      <c r="E16" s="5">
        <v>13</v>
      </c>
      <c r="F16" s="10">
        <v>41</v>
      </c>
      <c r="G16" s="5">
        <v>71</v>
      </c>
      <c r="H16" s="5">
        <v>89</v>
      </c>
      <c r="I16" s="5">
        <v>60</v>
      </c>
      <c r="J16" s="5">
        <v>67</v>
      </c>
      <c r="K16">
        <f t="shared" si="0"/>
        <v>341</v>
      </c>
      <c r="L16">
        <f t="shared" si="1"/>
        <v>34.23694779116466</v>
      </c>
      <c r="M16">
        <f t="shared" si="3"/>
        <v>0.10891089108910891</v>
      </c>
      <c r="N16">
        <v>1989</v>
      </c>
      <c r="O16">
        <f t="shared" si="2"/>
        <v>0.1714429361488185</v>
      </c>
    </row>
    <row r="17" spans="1:15">
      <c r="A17" s="5">
        <v>12</v>
      </c>
      <c r="B17" s="2" t="s">
        <v>45</v>
      </c>
      <c r="C17" s="2" t="s">
        <v>46</v>
      </c>
      <c r="D17" s="5">
        <v>609</v>
      </c>
      <c r="E17" s="5">
        <v>10</v>
      </c>
      <c r="F17" s="10">
        <v>69</v>
      </c>
      <c r="G17" s="5">
        <v>62</v>
      </c>
      <c r="H17" s="5">
        <v>49</v>
      </c>
      <c r="I17" s="5">
        <v>52</v>
      </c>
      <c r="J17" s="5">
        <v>50</v>
      </c>
      <c r="K17">
        <f t="shared" si="0"/>
        <v>292</v>
      </c>
      <c r="L17">
        <f t="shared" si="1"/>
        <v>47.947454844006565</v>
      </c>
      <c r="M17">
        <f t="shared" si="3"/>
        <v>9.3260938997125523E-2</v>
      </c>
      <c r="N17">
        <v>3446</v>
      </c>
      <c r="O17" s="16">
        <f t="shared" si="2"/>
        <v>8.4735925710969245E-2</v>
      </c>
    </row>
    <row r="18" spans="1:15">
      <c r="A18" s="5">
        <v>13</v>
      </c>
      <c r="B18" s="2" t="s">
        <v>58</v>
      </c>
      <c r="C18" s="2" t="s">
        <v>59</v>
      </c>
      <c r="D18" s="5">
        <v>316</v>
      </c>
      <c r="E18" s="5">
        <v>8</v>
      </c>
      <c r="F18" s="10">
        <v>28</v>
      </c>
      <c r="G18" s="5">
        <v>29</v>
      </c>
      <c r="H18" s="5">
        <v>32</v>
      </c>
      <c r="I18" s="5">
        <v>38</v>
      </c>
      <c r="J18" s="5">
        <v>50</v>
      </c>
      <c r="K18">
        <f t="shared" si="0"/>
        <v>185</v>
      </c>
      <c r="L18">
        <f t="shared" si="1"/>
        <v>58.544303797468352</v>
      </c>
      <c r="M18">
        <f t="shared" si="3"/>
        <v>5.9086553816671987E-2</v>
      </c>
      <c r="N18">
        <v>1786</v>
      </c>
      <c r="O18">
        <f t="shared" si="2"/>
        <v>0.10358342665173573</v>
      </c>
    </row>
    <row r="19" spans="1:15">
      <c r="A19" s="5">
        <v>14</v>
      </c>
      <c r="B19" s="2" t="s">
        <v>56</v>
      </c>
      <c r="C19" s="2" t="s">
        <v>57</v>
      </c>
      <c r="D19" s="5">
        <v>347</v>
      </c>
      <c r="E19" s="5">
        <v>11</v>
      </c>
      <c r="F19" s="10">
        <v>21</v>
      </c>
      <c r="G19" s="5">
        <v>39</v>
      </c>
      <c r="H19" s="5">
        <v>35</v>
      </c>
      <c r="I19" s="5">
        <v>47</v>
      </c>
      <c r="J19" s="5">
        <v>27</v>
      </c>
      <c r="K19">
        <f t="shared" si="0"/>
        <v>180</v>
      </c>
      <c r="L19">
        <f t="shared" si="1"/>
        <v>51.873198847262245</v>
      </c>
      <c r="M19">
        <f t="shared" si="3"/>
        <v>5.7489619929734906E-2</v>
      </c>
      <c r="N19" s="16">
        <v>1766</v>
      </c>
      <c r="O19">
        <f t="shared" si="2"/>
        <v>0.10192525481313704</v>
      </c>
    </row>
    <row r="20" spans="1:15">
      <c r="A20" s="5">
        <v>15</v>
      </c>
      <c r="B20" s="2" t="s">
        <v>11</v>
      </c>
      <c r="C20" s="2" t="s">
        <v>55</v>
      </c>
      <c r="D20" s="5">
        <v>383</v>
      </c>
      <c r="E20" s="5">
        <v>5</v>
      </c>
      <c r="F20" s="10">
        <v>21</v>
      </c>
      <c r="G20" s="5">
        <v>54</v>
      </c>
      <c r="H20" s="5">
        <v>32</v>
      </c>
      <c r="I20" s="5">
        <v>38</v>
      </c>
      <c r="J20" s="5">
        <v>29</v>
      </c>
      <c r="K20">
        <f t="shared" si="0"/>
        <v>179</v>
      </c>
      <c r="L20">
        <f t="shared" si="1"/>
        <v>46.736292428198432</v>
      </c>
      <c r="M20">
        <f t="shared" si="3"/>
        <v>5.717023315234749E-2</v>
      </c>
      <c r="N20">
        <v>1195</v>
      </c>
      <c r="O20">
        <f t="shared" si="2"/>
        <v>0.14979079497907949</v>
      </c>
    </row>
    <row r="21" spans="1:15">
      <c r="A21" s="5">
        <v>16</v>
      </c>
      <c r="B21" s="2" t="s">
        <v>49</v>
      </c>
      <c r="C21" s="2" t="s">
        <v>50</v>
      </c>
      <c r="D21" s="5">
        <v>460</v>
      </c>
      <c r="E21" s="5">
        <v>3</v>
      </c>
      <c r="F21" s="10">
        <v>21</v>
      </c>
      <c r="G21" s="5">
        <v>25</v>
      </c>
      <c r="H21" s="5">
        <v>49</v>
      </c>
      <c r="I21" s="5">
        <v>41</v>
      </c>
      <c r="J21" s="5">
        <v>34</v>
      </c>
      <c r="K21">
        <f t="shared" si="0"/>
        <v>173</v>
      </c>
      <c r="L21">
        <f t="shared" si="1"/>
        <v>37.608695652173914</v>
      </c>
      <c r="M21">
        <f t="shared" si="3"/>
        <v>5.5253912488022999E-2</v>
      </c>
      <c r="N21">
        <v>8630</v>
      </c>
      <c r="O21">
        <f t="shared" si="2"/>
        <v>2.0046349942062572E-2</v>
      </c>
    </row>
    <row r="22" spans="1:15">
      <c r="A22" s="5">
        <v>17</v>
      </c>
      <c r="B22" s="2" t="s">
        <v>53</v>
      </c>
      <c r="C22" s="2" t="s">
        <v>54</v>
      </c>
      <c r="D22" s="5">
        <v>385</v>
      </c>
      <c r="E22" s="5">
        <v>3</v>
      </c>
      <c r="F22" s="10">
        <v>11</v>
      </c>
      <c r="G22" s="5">
        <v>31</v>
      </c>
      <c r="H22" s="5">
        <v>26</v>
      </c>
      <c r="I22" s="5">
        <v>53</v>
      </c>
      <c r="J22" s="5">
        <v>42</v>
      </c>
      <c r="K22">
        <f t="shared" si="0"/>
        <v>166</v>
      </c>
      <c r="L22">
        <f t="shared" si="1"/>
        <v>43.116883116883116</v>
      </c>
      <c r="M22">
        <f t="shared" si="3"/>
        <v>5.3018205046311086E-2</v>
      </c>
      <c r="N22">
        <v>4782</v>
      </c>
      <c r="O22" s="16">
        <f t="shared" si="2"/>
        <v>3.4713508992053534E-2</v>
      </c>
    </row>
    <row r="23" spans="1:15">
      <c r="A23" s="5">
        <v>18</v>
      </c>
      <c r="B23" s="2" t="s">
        <v>51</v>
      </c>
      <c r="C23" s="2" t="s">
        <v>52</v>
      </c>
      <c r="D23" s="5">
        <v>453</v>
      </c>
      <c r="E23" s="5">
        <v>3</v>
      </c>
      <c r="F23" s="10">
        <v>31</v>
      </c>
      <c r="G23" s="5">
        <v>26</v>
      </c>
      <c r="H23" s="5">
        <v>30</v>
      </c>
      <c r="I23" s="5">
        <v>24</v>
      </c>
      <c r="J23" s="5">
        <v>47</v>
      </c>
      <c r="K23">
        <f t="shared" si="0"/>
        <v>161</v>
      </c>
      <c r="L23">
        <f t="shared" si="1"/>
        <v>35.540838852097131</v>
      </c>
      <c r="M23">
        <f t="shared" si="3"/>
        <v>5.1421271159374005E-2</v>
      </c>
      <c r="N23">
        <v>1814</v>
      </c>
      <c r="O23" s="16">
        <f t="shared" si="2"/>
        <v>8.8754134509371557E-2</v>
      </c>
    </row>
    <row r="24" spans="1:15">
      <c r="A24" s="5">
        <v>19</v>
      </c>
      <c r="B24" s="2" t="s">
        <v>47</v>
      </c>
      <c r="C24" s="2" t="s">
        <v>48</v>
      </c>
      <c r="D24" s="5">
        <v>481</v>
      </c>
      <c r="E24" s="5">
        <v>5</v>
      </c>
      <c r="F24" s="10">
        <v>21</v>
      </c>
      <c r="G24" s="5">
        <v>34</v>
      </c>
      <c r="H24" s="5">
        <v>25</v>
      </c>
      <c r="I24" s="5">
        <v>35</v>
      </c>
      <c r="J24" s="5">
        <v>40</v>
      </c>
      <c r="K24">
        <f t="shared" si="0"/>
        <v>160</v>
      </c>
      <c r="L24">
        <f t="shared" si="1"/>
        <v>33.264033264033266</v>
      </c>
      <c r="M24">
        <f t="shared" si="3"/>
        <v>5.1101884381986588E-2</v>
      </c>
      <c r="N24">
        <v>4564</v>
      </c>
      <c r="O24" s="16">
        <f t="shared" si="2"/>
        <v>3.5056967572304996E-2</v>
      </c>
    </row>
    <row r="25" spans="1:15">
      <c r="A25" s="5">
        <v>20</v>
      </c>
      <c r="B25" s="2" t="s">
        <v>62</v>
      </c>
      <c r="C25" s="2" t="s">
        <v>63</v>
      </c>
      <c r="D25" s="5">
        <v>263</v>
      </c>
      <c r="E25" s="5">
        <v>0</v>
      </c>
      <c r="F25" s="10">
        <v>21</v>
      </c>
      <c r="G25" s="5">
        <v>22</v>
      </c>
      <c r="H25" s="5">
        <v>32</v>
      </c>
      <c r="I25" s="5">
        <v>32</v>
      </c>
      <c r="J25" s="5">
        <v>31</v>
      </c>
      <c r="K25">
        <f t="shared" si="0"/>
        <v>138</v>
      </c>
      <c r="L25">
        <f t="shared" si="1"/>
        <v>52.471482889733842</v>
      </c>
      <c r="M25">
        <f t="shared" si="3"/>
        <v>4.4075375279463432E-2</v>
      </c>
      <c r="N25">
        <v>9250</v>
      </c>
      <c r="O25">
        <f t="shared" si="2"/>
        <v>1.4918918918918918E-2</v>
      </c>
    </row>
    <row r="26" spans="1:15">
      <c r="A26" s="5">
        <v>21</v>
      </c>
      <c r="B26" s="2" t="s">
        <v>60</v>
      </c>
      <c r="C26" s="2" t="s">
        <v>61</v>
      </c>
      <c r="D26" s="5">
        <v>269</v>
      </c>
      <c r="E26" s="5">
        <v>6</v>
      </c>
      <c r="F26" s="10">
        <v>12</v>
      </c>
      <c r="G26" s="5">
        <v>20</v>
      </c>
      <c r="H26" s="5">
        <v>36</v>
      </c>
      <c r="I26" s="5">
        <v>32</v>
      </c>
      <c r="J26" s="5">
        <v>19</v>
      </c>
      <c r="K26">
        <f t="shared" si="0"/>
        <v>125</v>
      </c>
      <c r="L26">
        <f t="shared" si="1"/>
        <v>46.468401486988846</v>
      </c>
      <c r="M26">
        <f t="shared" si="3"/>
        <v>3.9923347173427021E-2</v>
      </c>
      <c r="N26">
        <v>2798</v>
      </c>
      <c r="O26" s="16">
        <f t="shared" si="2"/>
        <v>4.4674767691208005E-2</v>
      </c>
    </row>
    <row r="27" spans="1:15">
      <c r="A27" s="5">
        <v>22</v>
      </c>
      <c r="B27" s="2" t="s">
        <v>76</v>
      </c>
      <c r="C27" s="2" t="s">
        <v>77</v>
      </c>
      <c r="D27" s="5">
        <v>191</v>
      </c>
      <c r="E27" s="5">
        <v>3</v>
      </c>
      <c r="F27" s="10">
        <v>9</v>
      </c>
      <c r="G27" s="5">
        <v>25</v>
      </c>
      <c r="H27" s="5">
        <v>31</v>
      </c>
      <c r="I27" s="5">
        <v>33</v>
      </c>
      <c r="J27" s="5">
        <v>20</v>
      </c>
      <c r="K27">
        <f t="shared" si="0"/>
        <v>121</v>
      </c>
      <c r="L27">
        <f t="shared" si="1"/>
        <v>63.35078534031414</v>
      </c>
      <c r="M27">
        <f t="shared" si="3"/>
        <v>3.8645800063877356E-2</v>
      </c>
      <c r="N27" s="12">
        <v>283</v>
      </c>
      <c r="O27">
        <f t="shared" si="2"/>
        <v>0.42756183745583037</v>
      </c>
    </row>
    <row r="28" spans="1:15">
      <c r="A28" s="5">
        <v>23</v>
      </c>
      <c r="B28" s="2" t="s">
        <v>109</v>
      </c>
      <c r="C28" s="2" t="s">
        <v>110</v>
      </c>
      <c r="D28" s="5">
        <v>126</v>
      </c>
      <c r="E28" s="5">
        <v>3</v>
      </c>
      <c r="F28" s="10">
        <v>10</v>
      </c>
      <c r="G28" s="5">
        <v>21</v>
      </c>
      <c r="H28" s="5">
        <v>38</v>
      </c>
      <c r="I28" s="5">
        <v>20</v>
      </c>
      <c r="J28" s="5">
        <v>20</v>
      </c>
      <c r="K28">
        <f t="shared" si="0"/>
        <v>112</v>
      </c>
      <c r="L28">
        <f t="shared" si="1"/>
        <v>88.888888888888886</v>
      </c>
      <c r="M28">
        <f t="shared" si="3"/>
        <v>3.577131906739061E-2</v>
      </c>
      <c r="N28">
        <v>2082</v>
      </c>
      <c r="O28" s="14">
        <f t="shared" si="2"/>
        <v>5.3794428434197884E-2</v>
      </c>
    </row>
    <row r="29" spans="1:15">
      <c r="A29" s="5">
        <v>24</v>
      </c>
      <c r="B29" s="2" t="s">
        <v>94</v>
      </c>
      <c r="C29" s="2" t="s">
        <v>95</v>
      </c>
      <c r="D29" s="5">
        <v>153</v>
      </c>
      <c r="E29" s="5">
        <v>10</v>
      </c>
      <c r="F29" s="10">
        <v>21</v>
      </c>
      <c r="G29" s="5">
        <v>27</v>
      </c>
      <c r="H29" s="5">
        <v>16</v>
      </c>
      <c r="I29" s="5">
        <v>22</v>
      </c>
      <c r="J29" s="5">
        <v>16</v>
      </c>
      <c r="K29">
        <f t="shared" si="0"/>
        <v>112</v>
      </c>
      <c r="L29">
        <f t="shared" si="1"/>
        <v>73.202614379084963</v>
      </c>
      <c r="M29">
        <f t="shared" si="3"/>
        <v>3.577131906739061E-2</v>
      </c>
      <c r="N29">
        <v>2420</v>
      </c>
      <c r="O29" s="14">
        <f t="shared" si="2"/>
        <v>4.6280991735537187E-2</v>
      </c>
    </row>
    <row r="30" spans="1:15">
      <c r="A30" s="5">
        <v>25</v>
      </c>
      <c r="B30" s="2" t="s">
        <v>92</v>
      </c>
      <c r="C30" s="2" t="s">
        <v>93</v>
      </c>
      <c r="D30" s="5">
        <v>160</v>
      </c>
      <c r="E30" s="5">
        <v>4</v>
      </c>
      <c r="F30" s="10">
        <v>11</v>
      </c>
      <c r="G30" s="5">
        <v>25</v>
      </c>
      <c r="H30" s="5">
        <v>15</v>
      </c>
      <c r="I30" s="5">
        <v>27</v>
      </c>
      <c r="J30" s="5">
        <v>27</v>
      </c>
      <c r="K30">
        <f t="shared" si="0"/>
        <v>109</v>
      </c>
      <c r="L30">
        <f t="shared" si="1"/>
        <v>68.125</v>
      </c>
      <c r="M30">
        <f t="shared" si="3"/>
        <v>3.4813158735228361E-2</v>
      </c>
      <c r="N30">
        <v>1823</v>
      </c>
      <c r="O30" s="14">
        <f t="shared" si="2"/>
        <v>5.979155238617663E-2</v>
      </c>
    </row>
    <row r="31" spans="1:15">
      <c r="A31" s="5">
        <v>26</v>
      </c>
      <c r="B31" s="2" t="s">
        <v>141</v>
      </c>
      <c r="C31" s="2" t="s">
        <v>142</v>
      </c>
      <c r="D31" s="5">
        <v>99</v>
      </c>
      <c r="E31" s="5">
        <v>3</v>
      </c>
      <c r="F31" s="10">
        <v>14</v>
      </c>
      <c r="G31" s="5">
        <v>41</v>
      </c>
      <c r="H31" s="5">
        <v>19</v>
      </c>
      <c r="I31" s="5">
        <v>22</v>
      </c>
      <c r="J31" s="5">
        <v>0</v>
      </c>
      <c r="K31">
        <f t="shared" si="0"/>
        <v>99</v>
      </c>
      <c r="L31">
        <f t="shared" si="1"/>
        <v>100</v>
      </c>
      <c r="M31">
        <f t="shared" si="3"/>
        <v>3.1619290961354199E-2</v>
      </c>
      <c r="N31">
        <v>547</v>
      </c>
      <c r="O31" s="14">
        <f t="shared" si="2"/>
        <v>0.18098720292504569</v>
      </c>
    </row>
    <row r="32" spans="1:15">
      <c r="A32" s="5">
        <v>27</v>
      </c>
      <c r="B32" s="2" t="s">
        <v>70</v>
      </c>
      <c r="C32" s="2" t="s">
        <v>71</v>
      </c>
      <c r="D32" s="5">
        <v>210</v>
      </c>
      <c r="E32" s="5">
        <v>1</v>
      </c>
      <c r="F32" s="10">
        <v>22</v>
      </c>
      <c r="G32" s="5">
        <v>9</v>
      </c>
      <c r="H32" s="5">
        <v>32</v>
      </c>
      <c r="I32" s="5">
        <v>18</v>
      </c>
      <c r="J32" s="5">
        <v>15</v>
      </c>
      <c r="K32">
        <f t="shared" si="0"/>
        <v>97</v>
      </c>
      <c r="L32">
        <f t="shared" si="1"/>
        <v>46.19047619047619</v>
      </c>
      <c r="M32">
        <f t="shared" si="3"/>
        <v>3.0980517406579366E-2</v>
      </c>
      <c r="N32">
        <v>3187</v>
      </c>
      <c r="O32" s="16">
        <f t="shared" si="2"/>
        <v>3.0436146846564167E-2</v>
      </c>
    </row>
    <row r="33" spans="1:15">
      <c r="A33" s="5">
        <v>28</v>
      </c>
      <c r="B33" s="2" t="s">
        <v>100</v>
      </c>
      <c r="C33" s="2" t="s">
        <v>101</v>
      </c>
      <c r="D33" s="5">
        <v>135</v>
      </c>
      <c r="E33" s="5">
        <v>2</v>
      </c>
      <c r="F33" s="10">
        <v>14</v>
      </c>
      <c r="G33" s="5">
        <v>17</v>
      </c>
      <c r="H33" s="5">
        <v>22</v>
      </c>
      <c r="I33" s="5">
        <v>17</v>
      </c>
      <c r="J33" s="5">
        <v>16</v>
      </c>
      <c r="K33">
        <f t="shared" si="0"/>
        <v>88</v>
      </c>
      <c r="L33">
        <f t="shared" si="1"/>
        <v>65.18518518518519</v>
      </c>
      <c r="M33">
        <f t="shared" si="3"/>
        <v>2.810603641009262E-2</v>
      </c>
      <c r="N33">
        <v>6563</v>
      </c>
      <c r="O33" s="14">
        <f t="shared" si="2"/>
        <v>1.3408502209355478E-2</v>
      </c>
    </row>
    <row r="34" spans="1:15">
      <c r="A34" s="5">
        <v>29</v>
      </c>
      <c r="B34" s="2" t="s">
        <v>11</v>
      </c>
      <c r="C34" s="2" t="s">
        <v>153</v>
      </c>
      <c r="D34" s="5">
        <v>88</v>
      </c>
      <c r="E34" s="5">
        <v>0</v>
      </c>
      <c r="F34" s="10">
        <v>5</v>
      </c>
      <c r="G34" s="5">
        <v>18</v>
      </c>
      <c r="H34" s="5">
        <v>36</v>
      </c>
      <c r="I34" s="5">
        <v>0</v>
      </c>
      <c r="J34" s="5">
        <v>29</v>
      </c>
      <c r="K34">
        <f t="shared" si="0"/>
        <v>88</v>
      </c>
      <c r="L34">
        <f t="shared" si="1"/>
        <v>100</v>
      </c>
      <c r="M34">
        <f t="shared" si="3"/>
        <v>2.810603641009262E-2</v>
      </c>
      <c r="N34" s="13" t="s">
        <v>646</v>
      </c>
    </row>
    <row r="35" spans="1:15">
      <c r="A35" s="5">
        <v>30</v>
      </c>
      <c r="B35" s="2" t="s">
        <v>64</v>
      </c>
      <c r="C35" s="2" t="s">
        <v>65</v>
      </c>
      <c r="D35" s="5">
        <v>254</v>
      </c>
      <c r="E35" s="5">
        <v>1</v>
      </c>
      <c r="F35" s="10">
        <v>10</v>
      </c>
      <c r="G35" s="5">
        <v>17</v>
      </c>
      <c r="H35" s="5">
        <v>22</v>
      </c>
      <c r="I35" s="5">
        <v>18</v>
      </c>
      <c r="J35" s="5">
        <v>18</v>
      </c>
      <c r="K35">
        <f t="shared" si="0"/>
        <v>86</v>
      </c>
      <c r="L35">
        <f t="shared" si="1"/>
        <v>33.85826771653543</v>
      </c>
      <c r="M35">
        <f t="shared" si="3"/>
        <v>2.7467262855317792E-2</v>
      </c>
      <c r="N35">
        <v>10022</v>
      </c>
      <c r="O35" s="15">
        <f t="shared" ref="O35:O68" si="4">K35/N35</f>
        <v>8.5811215326282182E-3</v>
      </c>
    </row>
    <row r="36" spans="1:15">
      <c r="A36" s="5">
        <v>31</v>
      </c>
      <c r="B36" s="2" t="s">
        <v>78</v>
      </c>
      <c r="C36" s="2" t="s">
        <v>79</v>
      </c>
      <c r="D36" s="5">
        <v>183</v>
      </c>
      <c r="E36" s="5">
        <v>2</v>
      </c>
      <c r="F36" s="10">
        <v>5</v>
      </c>
      <c r="G36" s="5">
        <v>4</v>
      </c>
      <c r="H36" s="5">
        <v>18</v>
      </c>
      <c r="I36" s="5">
        <v>24</v>
      </c>
      <c r="J36" s="5">
        <v>28</v>
      </c>
      <c r="K36">
        <f t="shared" si="0"/>
        <v>81</v>
      </c>
      <c r="L36">
        <f t="shared" si="1"/>
        <v>44.26229508196721</v>
      </c>
      <c r="M36">
        <f t="shared" si="3"/>
        <v>2.587032896838071E-2</v>
      </c>
      <c r="N36">
        <v>1489</v>
      </c>
      <c r="O36" s="4">
        <f t="shared" si="4"/>
        <v>5.4398925453324379E-2</v>
      </c>
    </row>
    <row r="37" spans="1:15">
      <c r="A37" s="5">
        <v>32</v>
      </c>
      <c r="B37" s="2" t="s">
        <v>11</v>
      </c>
      <c r="C37" s="2" t="s">
        <v>135</v>
      </c>
      <c r="D37" s="5">
        <v>106</v>
      </c>
      <c r="E37" s="5">
        <v>10</v>
      </c>
      <c r="F37" s="10">
        <v>32</v>
      </c>
      <c r="G37" s="5">
        <v>18</v>
      </c>
      <c r="H37" s="5">
        <v>9</v>
      </c>
      <c r="I37" s="5">
        <v>10</v>
      </c>
      <c r="J37" s="5">
        <v>1</v>
      </c>
      <c r="K37">
        <f t="shared" si="0"/>
        <v>80</v>
      </c>
      <c r="L37">
        <f t="shared" si="1"/>
        <v>75.471698113207552</v>
      </c>
      <c r="M37">
        <f t="shared" si="3"/>
        <v>2.5550942190993294E-2</v>
      </c>
      <c r="N37">
        <v>800</v>
      </c>
      <c r="O37" s="4">
        <f t="shared" si="4"/>
        <v>0.1</v>
      </c>
    </row>
    <row r="38" spans="1:15">
      <c r="A38" s="5">
        <v>33</v>
      </c>
      <c r="B38" s="2" t="s">
        <v>88</v>
      </c>
      <c r="C38" s="2" t="s">
        <v>89</v>
      </c>
      <c r="D38" s="5">
        <v>161</v>
      </c>
      <c r="E38" s="5">
        <v>2</v>
      </c>
      <c r="F38" s="10">
        <v>12</v>
      </c>
      <c r="G38" s="5">
        <v>7</v>
      </c>
      <c r="H38" s="5">
        <v>20</v>
      </c>
      <c r="I38" s="5">
        <v>17</v>
      </c>
      <c r="J38" s="5">
        <v>21</v>
      </c>
      <c r="K38">
        <f t="shared" si="0"/>
        <v>79</v>
      </c>
      <c r="L38">
        <f t="shared" si="1"/>
        <v>49.068322981366457</v>
      </c>
      <c r="M38">
        <f t="shared" si="3"/>
        <v>2.5231555413605878E-2</v>
      </c>
      <c r="N38">
        <v>1354</v>
      </c>
      <c r="O38" s="4">
        <f t="shared" si="4"/>
        <v>5.8345642540620385E-2</v>
      </c>
    </row>
    <row r="39" spans="1:15">
      <c r="A39" s="5">
        <v>34</v>
      </c>
      <c r="B39" s="2" t="s">
        <v>11</v>
      </c>
      <c r="C39" s="2" t="s">
        <v>104</v>
      </c>
      <c r="D39" s="5">
        <v>133</v>
      </c>
      <c r="E39" s="5">
        <v>0</v>
      </c>
      <c r="F39" s="10">
        <v>6</v>
      </c>
      <c r="G39" s="5">
        <v>20</v>
      </c>
      <c r="H39" s="5">
        <v>23</v>
      </c>
      <c r="I39" s="5">
        <v>16</v>
      </c>
      <c r="J39" s="5">
        <v>11</v>
      </c>
      <c r="K39">
        <f t="shared" si="0"/>
        <v>76</v>
      </c>
      <c r="L39">
        <f t="shared" si="1"/>
        <v>57.142857142857146</v>
      </c>
      <c r="M39">
        <f t="shared" si="3"/>
        <v>2.4273395081443629E-2</v>
      </c>
      <c r="N39">
        <v>23</v>
      </c>
      <c r="O39" s="4">
        <f t="shared" si="4"/>
        <v>3.3043478260869565</v>
      </c>
    </row>
    <row r="40" spans="1:15">
      <c r="A40" s="5">
        <v>35</v>
      </c>
      <c r="B40" s="2" t="s">
        <v>125</v>
      </c>
      <c r="C40" s="2" t="s">
        <v>126</v>
      </c>
      <c r="D40" s="5">
        <v>113</v>
      </c>
      <c r="E40" s="5">
        <v>0</v>
      </c>
      <c r="F40" s="10">
        <v>3</v>
      </c>
      <c r="G40" s="5">
        <v>21</v>
      </c>
      <c r="H40" s="5">
        <v>21</v>
      </c>
      <c r="I40" s="5">
        <v>13</v>
      </c>
      <c r="J40" s="5">
        <v>18</v>
      </c>
      <c r="K40">
        <f t="shared" si="0"/>
        <v>76</v>
      </c>
      <c r="L40">
        <f t="shared" si="1"/>
        <v>67.256637168141594</v>
      </c>
      <c r="M40">
        <f t="shared" si="3"/>
        <v>2.4273395081443629E-2</v>
      </c>
      <c r="N40">
        <v>652</v>
      </c>
      <c r="O40" s="4">
        <f t="shared" si="4"/>
        <v>0.1165644171779141</v>
      </c>
    </row>
    <row r="41" spans="1:15">
      <c r="A41" s="5">
        <v>36</v>
      </c>
      <c r="B41" s="2" t="s">
        <v>170</v>
      </c>
      <c r="C41" s="2" t="s">
        <v>171</v>
      </c>
      <c r="D41" s="5">
        <v>79</v>
      </c>
      <c r="E41" s="5">
        <v>2</v>
      </c>
      <c r="F41" s="10">
        <v>14</v>
      </c>
      <c r="G41" s="5">
        <v>36</v>
      </c>
      <c r="H41" s="5">
        <v>7</v>
      </c>
      <c r="I41" s="5">
        <v>9</v>
      </c>
      <c r="J41" s="5">
        <v>8</v>
      </c>
      <c r="K41">
        <f t="shared" si="0"/>
        <v>76</v>
      </c>
      <c r="L41">
        <f t="shared" si="1"/>
        <v>96.202531645569621</v>
      </c>
      <c r="M41">
        <f t="shared" si="3"/>
        <v>2.4273395081443629E-2</v>
      </c>
      <c r="N41">
        <v>1271</v>
      </c>
      <c r="O41" s="4">
        <f t="shared" si="4"/>
        <v>5.9795436664044063E-2</v>
      </c>
    </row>
    <row r="42" spans="1:15">
      <c r="A42" s="5">
        <v>37</v>
      </c>
      <c r="B42" s="2" t="s">
        <v>127</v>
      </c>
      <c r="C42" s="2" t="s">
        <v>128</v>
      </c>
      <c r="D42" s="5">
        <v>113</v>
      </c>
      <c r="E42" s="5">
        <v>1</v>
      </c>
      <c r="F42" s="10">
        <v>8</v>
      </c>
      <c r="G42" s="5">
        <v>21</v>
      </c>
      <c r="H42" s="5">
        <v>15</v>
      </c>
      <c r="I42" s="5">
        <v>20</v>
      </c>
      <c r="J42" s="5">
        <v>8</v>
      </c>
      <c r="K42">
        <f t="shared" si="0"/>
        <v>73</v>
      </c>
      <c r="L42">
        <f t="shared" si="1"/>
        <v>64.601769911504419</v>
      </c>
      <c r="M42">
        <f t="shared" si="3"/>
        <v>2.3315234749281381E-2</v>
      </c>
      <c r="N42">
        <v>1248</v>
      </c>
      <c r="O42" s="4">
        <f t="shared" si="4"/>
        <v>5.8493589743589744E-2</v>
      </c>
    </row>
    <row r="43" spans="1:15">
      <c r="A43" s="5">
        <v>38</v>
      </c>
      <c r="B43" s="2" t="s">
        <v>80</v>
      </c>
      <c r="C43" s="2" t="s">
        <v>81</v>
      </c>
      <c r="D43" s="5">
        <v>181</v>
      </c>
      <c r="E43" s="5">
        <v>0</v>
      </c>
      <c r="F43" s="10">
        <v>7</v>
      </c>
      <c r="G43" s="5">
        <v>15</v>
      </c>
      <c r="H43" s="5">
        <v>16</v>
      </c>
      <c r="I43" s="5">
        <v>12</v>
      </c>
      <c r="J43" s="5">
        <v>23</v>
      </c>
      <c r="K43">
        <f t="shared" si="0"/>
        <v>73</v>
      </c>
      <c r="L43">
        <f t="shared" si="1"/>
        <v>40.331491712707184</v>
      </c>
      <c r="M43">
        <f t="shared" si="3"/>
        <v>2.3315234749281381E-2</v>
      </c>
      <c r="N43">
        <v>3699</v>
      </c>
      <c r="O43" s="4">
        <f t="shared" si="4"/>
        <v>1.973506353068397E-2</v>
      </c>
    </row>
    <row r="44" spans="1:15">
      <c r="A44" s="5">
        <v>39</v>
      </c>
      <c r="B44" s="2" t="s">
        <v>68</v>
      </c>
      <c r="C44" s="2" t="s">
        <v>69</v>
      </c>
      <c r="D44" s="5">
        <v>218</v>
      </c>
      <c r="E44" s="5">
        <v>8</v>
      </c>
      <c r="F44" s="10">
        <v>2</v>
      </c>
      <c r="G44" s="5">
        <v>24</v>
      </c>
      <c r="H44" s="5">
        <v>9</v>
      </c>
      <c r="I44" s="5">
        <v>7</v>
      </c>
      <c r="J44" s="5">
        <v>21</v>
      </c>
      <c r="K44">
        <f t="shared" si="0"/>
        <v>71</v>
      </c>
      <c r="L44">
        <f t="shared" si="1"/>
        <v>32.568807339449542</v>
      </c>
      <c r="M44">
        <f t="shared" si="3"/>
        <v>2.2676461194506548E-2</v>
      </c>
      <c r="N44">
        <v>1292</v>
      </c>
      <c r="O44" s="15">
        <f t="shared" si="4"/>
        <v>5.4953560371517031E-2</v>
      </c>
    </row>
    <row r="45" spans="1:15">
      <c r="A45" s="5">
        <v>40</v>
      </c>
      <c r="B45" s="2" t="s">
        <v>74</v>
      </c>
      <c r="C45" s="2" t="s">
        <v>75</v>
      </c>
      <c r="D45" s="5">
        <v>195</v>
      </c>
      <c r="E45" s="5">
        <v>5</v>
      </c>
      <c r="F45" s="10">
        <v>8</v>
      </c>
      <c r="G45" s="5">
        <v>10</v>
      </c>
      <c r="H45" s="5">
        <v>18</v>
      </c>
      <c r="I45" s="5">
        <v>14</v>
      </c>
      <c r="J45" s="5">
        <v>16</v>
      </c>
      <c r="K45">
        <f t="shared" si="0"/>
        <v>71</v>
      </c>
      <c r="L45">
        <f t="shared" si="1"/>
        <v>36.410256410256409</v>
      </c>
      <c r="M45">
        <f t="shared" si="3"/>
        <v>2.2676461194506548E-2</v>
      </c>
      <c r="N45">
        <v>3316</v>
      </c>
      <c r="O45" s="15">
        <f t="shared" si="4"/>
        <v>2.1411338962605549E-2</v>
      </c>
    </row>
    <row r="46" spans="1:15">
      <c r="A46" s="5">
        <v>41</v>
      </c>
      <c r="B46" s="2" t="s">
        <v>90</v>
      </c>
      <c r="C46" s="2" t="s">
        <v>91</v>
      </c>
      <c r="D46" s="5">
        <v>161</v>
      </c>
      <c r="E46" s="5">
        <v>2</v>
      </c>
      <c r="F46" s="10">
        <v>10</v>
      </c>
      <c r="G46" s="5">
        <v>15</v>
      </c>
      <c r="H46" s="5">
        <v>18</v>
      </c>
      <c r="I46" s="5">
        <v>10</v>
      </c>
      <c r="J46" s="5">
        <v>13</v>
      </c>
      <c r="K46">
        <f t="shared" si="0"/>
        <v>68</v>
      </c>
      <c r="L46">
        <f t="shared" si="1"/>
        <v>42.236024844720497</v>
      </c>
      <c r="M46">
        <f t="shared" si="3"/>
        <v>2.17183008623443E-2</v>
      </c>
      <c r="N46">
        <v>2605</v>
      </c>
      <c r="O46" s="4">
        <f t="shared" si="4"/>
        <v>2.6103646833013437E-2</v>
      </c>
    </row>
    <row r="47" spans="1:15">
      <c r="A47" s="5">
        <v>42</v>
      </c>
      <c r="B47" s="2" t="s">
        <v>194</v>
      </c>
      <c r="C47" s="2" t="s">
        <v>195</v>
      </c>
      <c r="D47" s="5">
        <v>67</v>
      </c>
      <c r="E47" s="5">
        <v>2</v>
      </c>
      <c r="F47" s="10">
        <v>18</v>
      </c>
      <c r="G47" s="5">
        <v>25</v>
      </c>
      <c r="H47" s="5">
        <v>18</v>
      </c>
      <c r="I47" s="5">
        <v>4</v>
      </c>
      <c r="J47" s="5">
        <v>0</v>
      </c>
      <c r="K47">
        <f t="shared" si="0"/>
        <v>67</v>
      </c>
      <c r="L47">
        <f t="shared" si="1"/>
        <v>100</v>
      </c>
      <c r="M47">
        <f t="shared" si="3"/>
        <v>2.1398914084956883E-2</v>
      </c>
      <c r="N47">
        <v>267</v>
      </c>
      <c r="O47" s="4">
        <f t="shared" si="4"/>
        <v>0.25093632958801498</v>
      </c>
    </row>
    <row r="48" spans="1:15">
      <c r="A48" s="5">
        <v>43</v>
      </c>
      <c r="B48" s="2" t="s">
        <v>11</v>
      </c>
      <c r="C48" s="2" t="s">
        <v>140</v>
      </c>
      <c r="D48" s="5">
        <v>99</v>
      </c>
      <c r="E48" s="5">
        <v>6</v>
      </c>
      <c r="F48" s="10">
        <v>21</v>
      </c>
      <c r="G48" s="5">
        <v>26</v>
      </c>
      <c r="H48" s="5">
        <v>8</v>
      </c>
      <c r="I48" s="5">
        <v>4</v>
      </c>
      <c r="J48" s="5">
        <v>2</v>
      </c>
      <c r="K48">
        <f t="shared" si="0"/>
        <v>67</v>
      </c>
      <c r="L48">
        <f t="shared" si="1"/>
        <v>67.676767676767682</v>
      </c>
      <c r="M48">
        <f t="shared" si="3"/>
        <v>2.1398914084956883E-2</v>
      </c>
      <c r="N48">
        <v>2835</v>
      </c>
      <c r="O48" s="4">
        <f t="shared" si="4"/>
        <v>2.36331569664903E-2</v>
      </c>
    </row>
    <row r="49" spans="1:15">
      <c r="A49" s="5">
        <v>44</v>
      </c>
      <c r="B49" s="2" t="s">
        <v>72</v>
      </c>
      <c r="C49" s="2" t="s">
        <v>73</v>
      </c>
      <c r="D49" s="5">
        <v>205</v>
      </c>
      <c r="E49" s="5">
        <v>3</v>
      </c>
      <c r="F49" s="10">
        <v>4</v>
      </c>
      <c r="G49" s="5">
        <v>9</v>
      </c>
      <c r="H49" s="5">
        <v>14</v>
      </c>
      <c r="I49" s="5">
        <v>21</v>
      </c>
      <c r="J49" s="5">
        <v>15</v>
      </c>
      <c r="K49">
        <f t="shared" si="0"/>
        <v>66</v>
      </c>
      <c r="L49">
        <f t="shared" si="1"/>
        <v>32.195121951219512</v>
      </c>
      <c r="M49">
        <f t="shared" si="3"/>
        <v>2.1079527307569467E-2</v>
      </c>
      <c r="N49">
        <v>5131</v>
      </c>
      <c r="O49" s="15">
        <f t="shared" si="4"/>
        <v>1.2862989670629507E-2</v>
      </c>
    </row>
    <row r="50" spans="1:15">
      <c r="A50" s="5">
        <v>45</v>
      </c>
      <c r="B50" s="2" t="s">
        <v>162</v>
      </c>
      <c r="C50" s="2" t="s">
        <v>163</v>
      </c>
      <c r="D50" s="5">
        <v>82</v>
      </c>
      <c r="E50" s="5">
        <v>3</v>
      </c>
      <c r="F50" s="10">
        <v>5</v>
      </c>
      <c r="G50" s="5">
        <v>18</v>
      </c>
      <c r="H50" s="5">
        <v>11</v>
      </c>
      <c r="I50" s="5">
        <v>17</v>
      </c>
      <c r="J50" s="5">
        <v>9</v>
      </c>
      <c r="K50">
        <f t="shared" si="0"/>
        <v>63</v>
      </c>
      <c r="L50">
        <f t="shared" si="1"/>
        <v>76.829268292682926</v>
      </c>
      <c r="M50">
        <f t="shared" si="3"/>
        <v>2.0121366975407218E-2</v>
      </c>
      <c r="N50">
        <v>1157</v>
      </c>
      <c r="O50" s="4">
        <f t="shared" si="4"/>
        <v>5.445116681071737E-2</v>
      </c>
    </row>
    <row r="51" spans="1:15">
      <c r="A51" s="5">
        <v>46</v>
      </c>
      <c r="B51" s="2" t="s">
        <v>82</v>
      </c>
      <c r="C51" s="2" t="s">
        <v>83</v>
      </c>
      <c r="D51" s="5">
        <v>170</v>
      </c>
      <c r="E51" s="5">
        <v>7</v>
      </c>
      <c r="F51" s="10">
        <v>8</v>
      </c>
      <c r="G51" s="5">
        <v>15</v>
      </c>
      <c r="H51" s="5">
        <v>13</v>
      </c>
      <c r="I51" s="5">
        <v>5</v>
      </c>
      <c r="J51" s="5">
        <v>15</v>
      </c>
      <c r="K51">
        <f t="shared" si="0"/>
        <v>63</v>
      </c>
      <c r="L51">
        <f t="shared" si="1"/>
        <v>37.058823529411768</v>
      </c>
      <c r="M51">
        <f t="shared" si="3"/>
        <v>2.0121366975407218E-2</v>
      </c>
      <c r="N51">
        <v>3042</v>
      </c>
      <c r="O51" s="4">
        <f t="shared" si="4"/>
        <v>2.0710059171597635E-2</v>
      </c>
    </row>
    <row r="52" spans="1:15">
      <c r="A52" s="5">
        <v>47</v>
      </c>
      <c r="B52" s="2" t="s">
        <v>147</v>
      </c>
      <c r="C52" s="2" t="s">
        <v>148</v>
      </c>
      <c r="D52" s="5">
        <v>91</v>
      </c>
      <c r="E52" s="5">
        <v>14</v>
      </c>
      <c r="F52" s="10">
        <v>7</v>
      </c>
      <c r="G52" s="5">
        <v>14</v>
      </c>
      <c r="H52" s="5">
        <v>9</v>
      </c>
      <c r="I52" s="5">
        <v>15</v>
      </c>
      <c r="J52" s="5">
        <v>3</v>
      </c>
      <c r="K52">
        <f t="shared" si="0"/>
        <v>62</v>
      </c>
      <c r="L52">
        <f t="shared" si="1"/>
        <v>68.131868131868131</v>
      </c>
      <c r="M52">
        <f t="shared" si="3"/>
        <v>1.9801980198019802E-2</v>
      </c>
      <c r="N52">
        <v>2423</v>
      </c>
      <c r="O52" s="4">
        <f t="shared" si="4"/>
        <v>2.5588113908378042E-2</v>
      </c>
    </row>
    <row r="53" spans="1:15">
      <c r="A53" s="5">
        <v>48</v>
      </c>
      <c r="B53" s="2" t="s">
        <v>149</v>
      </c>
      <c r="C53" s="2" t="s">
        <v>150</v>
      </c>
      <c r="D53" s="5">
        <v>91</v>
      </c>
      <c r="E53" s="5">
        <v>0</v>
      </c>
      <c r="F53" s="10">
        <v>16</v>
      </c>
      <c r="G53" s="5">
        <v>9</v>
      </c>
      <c r="H53" s="5">
        <v>12</v>
      </c>
      <c r="I53" s="5">
        <v>9</v>
      </c>
      <c r="J53" s="5">
        <v>13</v>
      </c>
      <c r="K53">
        <f t="shared" si="0"/>
        <v>59</v>
      </c>
      <c r="L53">
        <f t="shared" si="1"/>
        <v>64.835164835164832</v>
      </c>
      <c r="M53">
        <f t="shared" si="3"/>
        <v>1.8843819865857554E-2</v>
      </c>
      <c r="N53">
        <v>2654</v>
      </c>
      <c r="O53" s="4">
        <f t="shared" si="4"/>
        <v>2.2230595327807082E-2</v>
      </c>
    </row>
    <row r="54" spans="1:15">
      <c r="A54" s="5">
        <v>49</v>
      </c>
      <c r="B54" s="2" t="s">
        <v>96</v>
      </c>
      <c r="C54" s="2" t="s">
        <v>97</v>
      </c>
      <c r="D54" s="5">
        <v>149</v>
      </c>
      <c r="E54" s="5">
        <v>0</v>
      </c>
      <c r="F54" s="10">
        <v>6</v>
      </c>
      <c r="G54" s="5">
        <v>10</v>
      </c>
      <c r="H54" s="5">
        <v>17</v>
      </c>
      <c r="I54" s="5">
        <v>15</v>
      </c>
      <c r="J54" s="5">
        <v>9</v>
      </c>
      <c r="K54">
        <f t="shared" si="0"/>
        <v>57</v>
      </c>
      <c r="L54">
        <f t="shared" si="1"/>
        <v>38.255033557046978</v>
      </c>
      <c r="M54">
        <f t="shared" si="3"/>
        <v>1.8205046311082721E-2</v>
      </c>
      <c r="N54">
        <v>4235</v>
      </c>
      <c r="O54" s="4">
        <f t="shared" si="4"/>
        <v>1.345926800472255E-2</v>
      </c>
    </row>
    <row r="55" spans="1:15">
      <c r="A55" s="5">
        <v>50</v>
      </c>
      <c r="B55" s="2" t="s">
        <v>84</v>
      </c>
      <c r="C55" s="2" t="s">
        <v>85</v>
      </c>
      <c r="D55" s="5">
        <v>168</v>
      </c>
      <c r="E55" s="5">
        <v>1</v>
      </c>
      <c r="F55" s="10">
        <v>9</v>
      </c>
      <c r="G55" s="5">
        <v>9</v>
      </c>
      <c r="H55" s="5">
        <v>10</v>
      </c>
      <c r="I55" s="5">
        <v>17</v>
      </c>
      <c r="J55" s="5">
        <v>10</v>
      </c>
      <c r="K55">
        <f t="shared" si="0"/>
        <v>56</v>
      </c>
      <c r="L55">
        <f t="shared" si="1"/>
        <v>33.333333333333336</v>
      </c>
      <c r="M55">
        <f t="shared" si="3"/>
        <v>1.7885659533695305E-2</v>
      </c>
      <c r="N55">
        <v>816</v>
      </c>
      <c r="O55" s="4">
        <f t="shared" si="4"/>
        <v>6.8627450980392163E-2</v>
      </c>
    </row>
    <row r="56" spans="1:15">
      <c r="A56" s="5">
        <v>51</v>
      </c>
      <c r="B56" s="2" t="s">
        <v>131</v>
      </c>
      <c r="C56" s="2" t="s">
        <v>132</v>
      </c>
      <c r="D56" s="5">
        <v>107</v>
      </c>
      <c r="E56" s="5">
        <v>2</v>
      </c>
      <c r="F56" s="10">
        <v>7</v>
      </c>
      <c r="G56" s="5">
        <v>6</v>
      </c>
      <c r="H56" s="5">
        <v>14</v>
      </c>
      <c r="I56" s="5">
        <v>7</v>
      </c>
      <c r="J56" s="5">
        <v>19</v>
      </c>
      <c r="K56">
        <f t="shared" si="0"/>
        <v>55</v>
      </c>
      <c r="L56">
        <f t="shared" si="1"/>
        <v>51.401869158878505</v>
      </c>
      <c r="M56">
        <f t="shared" si="3"/>
        <v>1.7566272756307889E-2</v>
      </c>
      <c r="N56">
        <v>1438</v>
      </c>
      <c r="O56" s="4">
        <f t="shared" si="4"/>
        <v>3.8247566063977743E-2</v>
      </c>
    </row>
    <row r="57" spans="1:15">
      <c r="A57" s="5">
        <v>52</v>
      </c>
      <c r="B57" s="2" t="s">
        <v>168</v>
      </c>
      <c r="C57" s="2" t="s">
        <v>169</v>
      </c>
      <c r="D57" s="5">
        <v>79</v>
      </c>
      <c r="E57" s="5">
        <v>5</v>
      </c>
      <c r="F57" s="10">
        <v>6</v>
      </c>
      <c r="G57" s="5">
        <v>17</v>
      </c>
      <c r="H57" s="5">
        <v>11</v>
      </c>
      <c r="I57" s="5">
        <v>9</v>
      </c>
      <c r="J57" s="5">
        <v>6</v>
      </c>
      <c r="K57">
        <f t="shared" si="0"/>
        <v>54</v>
      </c>
      <c r="L57">
        <f t="shared" si="1"/>
        <v>68.35443037974683</v>
      </c>
      <c r="M57">
        <f t="shared" si="3"/>
        <v>1.7246885978920472E-2</v>
      </c>
      <c r="N57">
        <v>2959</v>
      </c>
      <c r="O57" s="4">
        <f t="shared" si="4"/>
        <v>1.8249408583981074E-2</v>
      </c>
    </row>
    <row r="58" spans="1:15">
      <c r="A58" s="5">
        <v>53</v>
      </c>
      <c r="B58" s="2" t="s">
        <v>66</v>
      </c>
      <c r="C58" s="2" t="s">
        <v>67</v>
      </c>
      <c r="D58" s="5">
        <v>231</v>
      </c>
      <c r="E58" s="5">
        <v>0</v>
      </c>
      <c r="F58" s="10">
        <v>2</v>
      </c>
      <c r="G58" s="5">
        <v>4</v>
      </c>
      <c r="H58" s="5">
        <v>14</v>
      </c>
      <c r="I58" s="5">
        <v>12</v>
      </c>
      <c r="J58" s="5">
        <v>21</v>
      </c>
      <c r="K58">
        <f t="shared" si="0"/>
        <v>53</v>
      </c>
      <c r="L58">
        <f t="shared" si="1"/>
        <v>22.943722943722943</v>
      </c>
      <c r="M58">
        <f t="shared" si="3"/>
        <v>1.6927499201533056E-2</v>
      </c>
      <c r="N58">
        <v>694</v>
      </c>
      <c r="O58" s="15">
        <f t="shared" si="4"/>
        <v>7.6368876080691636E-2</v>
      </c>
    </row>
    <row r="59" spans="1:15">
      <c r="A59" s="5">
        <v>54</v>
      </c>
      <c r="B59" s="2" t="s">
        <v>86</v>
      </c>
      <c r="C59" s="2" t="s">
        <v>87</v>
      </c>
      <c r="D59" s="5">
        <v>164</v>
      </c>
      <c r="E59" s="5">
        <v>0</v>
      </c>
      <c r="F59" s="10">
        <v>2</v>
      </c>
      <c r="G59" s="5">
        <v>13</v>
      </c>
      <c r="H59" s="5">
        <v>15</v>
      </c>
      <c r="I59" s="5">
        <v>13</v>
      </c>
      <c r="J59" s="5">
        <v>8</v>
      </c>
      <c r="K59">
        <f t="shared" si="0"/>
        <v>51</v>
      </c>
      <c r="L59">
        <f t="shared" si="1"/>
        <v>31.097560975609756</v>
      </c>
      <c r="M59">
        <f t="shared" si="3"/>
        <v>1.6288725646758224E-2</v>
      </c>
      <c r="N59">
        <v>133</v>
      </c>
      <c r="O59" s="4">
        <f t="shared" si="4"/>
        <v>0.38345864661654133</v>
      </c>
    </row>
    <row r="60" spans="1:15">
      <c r="A60" s="5">
        <v>55</v>
      </c>
      <c r="B60" s="2" t="s">
        <v>185</v>
      </c>
      <c r="C60" s="2" t="s">
        <v>186</v>
      </c>
      <c r="D60" s="5">
        <v>71</v>
      </c>
      <c r="E60" s="5">
        <v>1</v>
      </c>
      <c r="F60" s="10">
        <v>3</v>
      </c>
      <c r="G60" s="5">
        <v>5</v>
      </c>
      <c r="H60" s="5">
        <v>11</v>
      </c>
      <c r="I60" s="5">
        <v>9</v>
      </c>
      <c r="J60" s="5">
        <v>21</v>
      </c>
      <c r="K60">
        <f t="shared" si="0"/>
        <v>50</v>
      </c>
      <c r="L60">
        <f t="shared" si="1"/>
        <v>70.422535211267601</v>
      </c>
      <c r="M60">
        <f t="shared" si="3"/>
        <v>1.5969338869370808E-2</v>
      </c>
      <c r="N60">
        <v>8035</v>
      </c>
      <c r="O60" s="4">
        <f t="shared" si="4"/>
        <v>6.222775357809583E-3</v>
      </c>
    </row>
    <row r="61" spans="1:15">
      <c r="A61" s="5">
        <v>56</v>
      </c>
      <c r="B61" s="2" t="s">
        <v>123</v>
      </c>
      <c r="C61" s="2" t="s">
        <v>124</v>
      </c>
      <c r="D61" s="5">
        <v>114</v>
      </c>
      <c r="E61" s="5">
        <v>2</v>
      </c>
      <c r="F61" s="10">
        <v>15</v>
      </c>
      <c r="G61" s="5">
        <v>17</v>
      </c>
      <c r="H61" s="5">
        <v>7</v>
      </c>
      <c r="I61" s="5">
        <v>4</v>
      </c>
      <c r="J61" s="5">
        <v>4</v>
      </c>
      <c r="K61">
        <f t="shared" si="0"/>
        <v>49</v>
      </c>
      <c r="L61">
        <f t="shared" si="1"/>
        <v>42.982456140350877</v>
      </c>
      <c r="M61">
        <f t="shared" si="3"/>
        <v>1.5649952091983391E-2</v>
      </c>
      <c r="N61">
        <v>632</v>
      </c>
      <c r="O61" s="4">
        <f t="shared" si="4"/>
        <v>7.753164556962025E-2</v>
      </c>
    </row>
    <row r="62" spans="1:15">
      <c r="A62" s="5">
        <v>57</v>
      </c>
      <c r="B62" s="2" t="s">
        <v>176</v>
      </c>
      <c r="C62" s="2" t="s">
        <v>177</v>
      </c>
      <c r="D62" s="5">
        <v>78</v>
      </c>
      <c r="E62" s="5">
        <v>1</v>
      </c>
      <c r="F62" s="10">
        <v>4</v>
      </c>
      <c r="G62" s="5">
        <v>6</v>
      </c>
      <c r="H62" s="5">
        <v>15</v>
      </c>
      <c r="I62" s="5">
        <v>10</v>
      </c>
      <c r="J62" s="5">
        <v>12</v>
      </c>
      <c r="K62">
        <f t="shared" si="0"/>
        <v>48</v>
      </c>
      <c r="L62">
        <f t="shared" si="1"/>
        <v>61.53846153846154</v>
      </c>
      <c r="M62">
        <f t="shared" si="3"/>
        <v>1.5330565314595975E-2</v>
      </c>
      <c r="N62">
        <v>847</v>
      </c>
      <c r="O62" s="4">
        <f t="shared" si="4"/>
        <v>5.667060212514758E-2</v>
      </c>
    </row>
    <row r="63" spans="1:15">
      <c r="A63" s="5">
        <v>58</v>
      </c>
      <c r="B63" s="2" t="s">
        <v>154</v>
      </c>
      <c r="C63" s="2" t="s">
        <v>155</v>
      </c>
      <c r="D63" s="5">
        <v>88</v>
      </c>
      <c r="E63" s="5">
        <v>2</v>
      </c>
      <c r="F63" s="10">
        <v>9</v>
      </c>
      <c r="G63" s="5">
        <v>9</v>
      </c>
      <c r="H63" s="5">
        <v>7</v>
      </c>
      <c r="I63" s="5">
        <v>9</v>
      </c>
      <c r="J63" s="5">
        <v>11</v>
      </c>
      <c r="K63">
        <f t="shared" si="0"/>
        <v>47</v>
      </c>
      <c r="L63">
        <f t="shared" si="1"/>
        <v>53.409090909090907</v>
      </c>
      <c r="M63">
        <f t="shared" si="3"/>
        <v>1.5011178537208559E-2</v>
      </c>
      <c r="N63">
        <v>631</v>
      </c>
      <c r="O63" s="4">
        <f t="shared" si="4"/>
        <v>7.448494453248812E-2</v>
      </c>
    </row>
    <row r="64" spans="1:15">
      <c r="A64" s="5">
        <v>59</v>
      </c>
      <c r="B64" s="2" t="s">
        <v>136</v>
      </c>
      <c r="C64" s="2" t="s">
        <v>137</v>
      </c>
      <c r="D64" s="5">
        <v>103</v>
      </c>
      <c r="E64" s="5">
        <v>3</v>
      </c>
      <c r="F64" s="10">
        <v>8</v>
      </c>
      <c r="G64" s="5">
        <v>8</v>
      </c>
      <c r="H64" s="5">
        <v>17</v>
      </c>
      <c r="I64" s="5">
        <v>5</v>
      </c>
      <c r="J64" s="5">
        <v>6</v>
      </c>
      <c r="K64">
        <f t="shared" si="0"/>
        <v>47</v>
      </c>
      <c r="L64">
        <f t="shared" si="1"/>
        <v>45.631067961165051</v>
      </c>
      <c r="M64">
        <f t="shared" si="3"/>
        <v>1.5011178537208559E-2</v>
      </c>
      <c r="N64">
        <v>1059</v>
      </c>
      <c r="O64" s="4">
        <f t="shared" si="4"/>
        <v>4.4381491973559964E-2</v>
      </c>
    </row>
    <row r="65" spans="1:15">
      <c r="A65" s="5">
        <v>60</v>
      </c>
      <c r="B65" s="2" t="s">
        <v>196</v>
      </c>
      <c r="C65" s="2" t="s">
        <v>197</v>
      </c>
      <c r="D65" s="5">
        <v>66</v>
      </c>
      <c r="E65" s="5">
        <v>3</v>
      </c>
      <c r="F65" s="10">
        <v>2</v>
      </c>
      <c r="G65" s="5">
        <v>6</v>
      </c>
      <c r="H65" s="5">
        <v>13</v>
      </c>
      <c r="I65" s="5">
        <v>12</v>
      </c>
      <c r="J65" s="5">
        <v>10</v>
      </c>
      <c r="K65">
        <f t="shared" si="0"/>
        <v>46</v>
      </c>
      <c r="L65">
        <f t="shared" si="1"/>
        <v>69.696969696969703</v>
      </c>
      <c r="M65">
        <f t="shared" si="3"/>
        <v>1.4691791759821143E-2</v>
      </c>
      <c r="N65">
        <v>283</v>
      </c>
      <c r="O65" s="4">
        <f t="shared" si="4"/>
        <v>0.16254416961130741</v>
      </c>
    </row>
    <row r="66" spans="1:15">
      <c r="A66" s="5">
        <v>61</v>
      </c>
      <c r="B66" s="2" t="s">
        <v>98</v>
      </c>
      <c r="C66" s="2" t="s">
        <v>99</v>
      </c>
      <c r="D66" s="5">
        <v>149</v>
      </c>
      <c r="E66" s="5">
        <v>0</v>
      </c>
      <c r="F66" s="10">
        <v>11</v>
      </c>
      <c r="G66" s="5">
        <v>16</v>
      </c>
      <c r="H66" s="5">
        <v>5</v>
      </c>
      <c r="I66" s="5">
        <v>3</v>
      </c>
      <c r="J66" s="5">
        <v>10</v>
      </c>
      <c r="K66">
        <f t="shared" si="0"/>
        <v>45</v>
      </c>
      <c r="L66">
        <f t="shared" si="1"/>
        <v>30.201342281879196</v>
      </c>
      <c r="M66">
        <f t="shared" si="3"/>
        <v>1.4372404982433726E-2</v>
      </c>
      <c r="N66">
        <v>5157</v>
      </c>
      <c r="O66" s="4">
        <f t="shared" si="4"/>
        <v>8.7260034904013961E-3</v>
      </c>
    </row>
    <row r="67" spans="1:15">
      <c r="A67" s="5">
        <v>62</v>
      </c>
      <c r="B67" s="2" t="s">
        <v>268</v>
      </c>
      <c r="C67" s="2" t="s">
        <v>269</v>
      </c>
      <c r="D67" s="5">
        <v>44</v>
      </c>
      <c r="E67" s="5">
        <v>2</v>
      </c>
      <c r="F67" s="10">
        <v>11</v>
      </c>
      <c r="G67" s="5">
        <v>8</v>
      </c>
      <c r="H67" s="5">
        <v>9</v>
      </c>
      <c r="I67" s="5">
        <v>11</v>
      </c>
      <c r="J67" s="5">
        <v>3</v>
      </c>
      <c r="K67">
        <f t="shared" si="0"/>
        <v>44</v>
      </c>
      <c r="L67">
        <f t="shared" si="1"/>
        <v>100</v>
      </c>
      <c r="M67">
        <f t="shared" si="3"/>
        <v>1.405301820504631E-2</v>
      </c>
      <c r="N67">
        <v>900</v>
      </c>
      <c r="O67" s="15">
        <f t="shared" si="4"/>
        <v>4.8888888888888891E-2</v>
      </c>
    </row>
    <row r="68" spans="1:15">
      <c r="A68" s="5">
        <v>63</v>
      </c>
      <c r="B68" s="2" t="s">
        <v>250</v>
      </c>
      <c r="C68" s="2" t="s">
        <v>251</v>
      </c>
      <c r="D68" s="5">
        <v>49</v>
      </c>
      <c r="E68" s="5">
        <v>0</v>
      </c>
      <c r="F68" s="10">
        <v>4</v>
      </c>
      <c r="G68" s="5">
        <v>7</v>
      </c>
      <c r="H68" s="5">
        <v>12</v>
      </c>
      <c r="I68" s="5">
        <v>10</v>
      </c>
      <c r="J68" s="5">
        <v>11</v>
      </c>
      <c r="K68">
        <f t="shared" si="0"/>
        <v>44</v>
      </c>
      <c r="L68">
        <f t="shared" si="1"/>
        <v>89.795918367346943</v>
      </c>
      <c r="M68">
        <f t="shared" si="3"/>
        <v>1.405301820504631E-2</v>
      </c>
      <c r="N68">
        <v>6902</v>
      </c>
      <c r="O68" s="15">
        <f t="shared" si="4"/>
        <v>6.3749637786148939E-3</v>
      </c>
    </row>
    <row r="69" spans="1:15">
      <c r="A69" s="5">
        <v>64</v>
      </c>
      <c r="B69" s="2" t="s">
        <v>11</v>
      </c>
      <c r="C69" s="2" t="s">
        <v>267</v>
      </c>
      <c r="D69" s="5">
        <v>44</v>
      </c>
      <c r="E69" s="5">
        <v>1</v>
      </c>
      <c r="F69" s="10">
        <v>4</v>
      </c>
      <c r="G69" s="5">
        <v>13</v>
      </c>
      <c r="H69" s="5">
        <v>25</v>
      </c>
      <c r="I69" s="5">
        <v>0</v>
      </c>
      <c r="J69" s="5">
        <v>1</v>
      </c>
      <c r="K69">
        <f t="shared" ref="K69:K132" si="5">SUM(E69:J69)</f>
        <v>44</v>
      </c>
      <c r="L69">
        <f t="shared" si="1"/>
        <v>100</v>
      </c>
      <c r="M69">
        <f t="shared" si="3"/>
        <v>1.405301820504631E-2</v>
      </c>
      <c r="N69" t="s">
        <v>646</v>
      </c>
      <c r="O69" s="15"/>
    </row>
    <row r="70" spans="1:15">
      <c r="A70" s="5">
        <v>65</v>
      </c>
      <c r="B70" s="2" t="s">
        <v>115</v>
      </c>
      <c r="C70" s="2" t="s">
        <v>116</v>
      </c>
      <c r="D70" s="5">
        <v>120</v>
      </c>
      <c r="E70" s="5">
        <v>2</v>
      </c>
      <c r="F70" s="10">
        <v>3</v>
      </c>
      <c r="G70" s="5">
        <v>15</v>
      </c>
      <c r="H70" s="5">
        <v>7</v>
      </c>
      <c r="I70" s="5">
        <v>6</v>
      </c>
      <c r="J70" s="5">
        <v>10</v>
      </c>
      <c r="K70">
        <f t="shared" si="5"/>
        <v>43</v>
      </c>
      <c r="L70">
        <f t="shared" si="1"/>
        <v>35.833333333333336</v>
      </c>
      <c r="M70">
        <f t="shared" si="3"/>
        <v>1.3733631427658896E-2</v>
      </c>
      <c r="N70">
        <v>3593</v>
      </c>
      <c r="O70" s="4">
        <f t="shared" ref="O70:O86" si="6">K70/N70</f>
        <v>1.1967715001391595E-2</v>
      </c>
    </row>
    <row r="71" spans="1:15">
      <c r="A71" s="5">
        <v>66</v>
      </c>
      <c r="B71" s="2" t="s">
        <v>160</v>
      </c>
      <c r="C71" s="2" t="s">
        <v>161</v>
      </c>
      <c r="D71" s="5">
        <v>83</v>
      </c>
      <c r="E71" s="5">
        <v>0</v>
      </c>
      <c r="F71" s="10">
        <v>9</v>
      </c>
      <c r="G71" s="5">
        <v>10</v>
      </c>
      <c r="H71" s="5">
        <v>11</v>
      </c>
      <c r="I71" s="5">
        <v>8</v>
      </c>
      <c r="J71" s="5">
        <v>5</v>
      </c>
      <c r="K71">
        <f t="shared" si="5"/>
        <v>43</v>
      </c>
      <c r="L71">
        <f t="shared" ref="L71:L134" si="7">K71*100/D71</f>
        <v>51.807228915662648</v>
      </c>
      <c r="M71">
        <f t="shared" si="3"/>
        <v>1.3733631427658896E-2</v>
      </c>
      <c r="N71">
        <v>9565</v>
      </c>
      <c r="O71" s="4">
        <f t="shared" si="6"/>
        <v>4.4955567171981181E-3</v>
      </c>
    </row>
    <row r="72" spans="1:15">
      <c r="A72" s="5">
        <v>67</v>
      </c>
      <c r="B72" s="2" t="s">
        <v>172</v>
      </c>
      <c r="C72" s="2" t="s">
        <v>173</v>
      </c>
      <c r="D72" s="5">
        <v>79</v>
      </c>
      <c r="E72" s="5">
        <v>0</v>
      </c>
      <c r="F72" s="10">
        <v>8</v>
      </c>
      <c r="G72" s="5">
        <v>11</v>
      </c>
      <c r="H72" s="5">
        <v>12</v>
      </c>
      <c r="I72" s="5">
        <v>9</v>
      </c>
      <c r="J72" s="5">
        <v>3</v>
      </c>
      <c r="K72">
        <f t="shared" si="5"/>
        <v>43</v>
      </c>
      <c r="L72">
        <f t="shared" si="7"/>
        <v>54.430379746835442</v>
      </c>
      <c r="M72">
        <f t="shared" si="3"/>
        <v>1.3733631427658896E-2</v>
      </c>
      <c r="N72">
        <v>22424</v>
      </c>
      <c r="O72" s="4">
        <f t="shared" si="6"/>
        <v>1.9175882982518731E-3</v>
      </c>
    </row>
    <row r="73" spans="1:15">
      <c r="A73" s="5">
        <v>68</v>
      </c>
      <c r="B73" s="2" t="s">
        <v>198</v>
      </c>
      <c r="C73" s="2" t="s">
        <v>199</v>
      </c>
      <c r="D73" s="5">
        <v>66</v>
      </c>
      <c r="E73" s="5">
        <v>0</v>
      </c>
      <c r="F73" s="10">
        <v>13</v>
      </c>
      <c r="G73" s="5">
        <v>9</v>
      </c>
      <c r="H73" s="5">
        <v>12</v>
      </c>
      <c r="I73" s="5">
        <v>6</v>
      </c>
      <c r="J73" s="5">
        <v>1</v>
      </c>
      <c r="K73">
        <f t="shared" si="5"/>
        <v>41</v>
      </c>
      <c r="L73">
        <f t="shared" si="7"/>
        <v>62.121212121212125</v>
      </c>
      <c r="M73">
        <f t="shared" ref="M73:M136" si="8">K73/3131</f>
        <v>1.3094857872884063E-2</v>
      </c>
      <c r="N73">
        <v>1162</v>
      </c>
      <c r="O73" s="4">
        <f t="shared" si="6"/>
        <v>3.5283993115318414E-2</v>
      </c>
    </row>
    <row r="74" spans="1:15">
      <c r="A74" s="5">
        <v>69</v>
      </c>
      <c r="B74" s="2" t="s">
        <v>228</v>
      </c>
      <c r="C74" s="2" t="s">
        <v>229</v>
      </c>
      <c r="D74" s="5">
        <v>55</v>
      </c>
      <c r="E74" s="5">
        <v>5</v>
      </c>
      <c r="F74" s="10">
        <v>8</v>
      </c>
      <c r="G74" s="5">
        <v>5</v>
      </c>
      <c r="H74" s="5">
        <v>5</v>
      </c>
      <c r="I74" s="5">
        <v>10</v>
      </c>
      <c r="J74" s="5">
        <v>8</v>
      </c>
      <c r="K74">
        <f t="shared" si="5"/>
        <v>41</v>
      </c>
      <c r="L74">
        <f t="shared" si="7"/>
        <v>74.545454545454547</v>
      </c>
      <c r="M74">
        <f t="shared" si="8"/>
        <v>1.3094857872884063E-2</v>
      </c>
      <c r="N74">
        <v>5668</v>
      </c>
      <c r="O74">
        <f t="shared" si="6"/>
        <v>7.2335920959774175E-3</v>
      </c>
    </row>
    <row r="75" spans="1:15">
      <c r="A75" s="5">
        <v>70</v>
      </c>
      <c r="B75" s="2" t="s">
        <v>226</v>
      </c>
      <c r="C75" s="2" t="s">
        <v>227</v>
      </c>
      <c r="D75" s="5">
        <v>55</v>
      </c>
      <c r="E75" s="5">
        <v>0</v>
      </c>
      <c r="F75" s="10">
        <v>7</v>
      </c>
      <c r="G75" s="5">
        <v>9</v>
      </c>
      <c r="H75" s="5">
        <v>6</v>
      </c>
      <c r="I75" s="5">
        <v>8</v>
      </c>
      <c r="J75" s="5">
        <v>9</v>
      </c>
      <c r="K75">
        <f t="shared" si="5"/>
        <v>39</v>
      </c>
      <c r="L75">
        <f t="shared" si="7"/>
        <v>70.909090909090907</v>
      </c>
      <c r="M75">
        <f t="shared" si="8"/>
        <v>1.2456084318109231E-2</v>
      </c>
      <c r="N75">
        <v>1480</v>
      </c>
      <c r="O75" s="15">
        <f t="shared" si="6"/>
        <v>2.6351351351351353E-2</v>
      </c>
    </row>
    <row r="76" spans="1:15">
      <c r="A76" s="5">
        <v>71</v>
      </c>
      <c r="B76" s="2" t="s">
        <v>279</v>
      </c>
      <c r="C76" s="2" t="s">
        <v>280</v>
      </c>
      <c r="D76" s="5">
        <v>42</v>
      </c>
      <c r="E76" s="5">
        <v>3</v>
      </c>
      <c r="F76" s="10">
        <v>6</v>
      </c>
      <c r="G76" s="5">
        <v>9</v>
      </c>
      <c r="H76" s="5">
        <v>12</v>
      </c>
      <c r="I76" s="5">
        <v>5</v>
      </c>
      <c r="J76" s="5">
        <v>3</v>
      </c>
      <c r="K76">
        <f t="shared" si="5"/>
        <v>38</v>
      </c>
      <c r="L76">
        <f t="shared" si="7"/>
        <v>90.476190476190482</v>
      </c>
      <c r="M76">
        <f t="shared" si="8"/>
        <v>1.2136697540721815E-2</v>
      </c>
      <c r="N76">
        <v>1457</v>
      </c>
      <c r="O76" s="15">
        <f t="shared" si="6"/>
        <v>2.6080988332189432E-2</v>
      </c>
    </row>
    <row r="77" spans="1:15">
      <c r="A77" s="5">
        <v>72</v>
      </c>
      <c r="B77" s="2" t="s">
        <v>102</v>
      </c>
      <c r="C77" s="2" t="s">
        <v>103</v>
      </c>
      <c r="D77" s="5">
        <v>133</v>
      </c>
      <c r="E77" s="5">
        <v>3</v>
      </c>
      <c r="F77" s="10">
        <v>7</v>
      </c>
      <c r="G77" s="5">
        <v>8</v>
      </c>
      <c r="H77" s="5">
        <v>5</v>
      </c>
      <c r="I77" s="5">
        <v>5</v>
      </c>
      <c r="J77" s="5">
        <v>9</v>
      </c>
      <c r="K77">
        <f t="shared" si="5"/>
        <v>37</v>
      </c>
      <c r="L77">
        <f t="shared" si="7"/>
        <v>27.819548872180452</v>
      </c>
      <c r="M77">
        <f t="shared" si="8"/>
        <v>1.1817310763334398E-2</v>
      </c>
      <c r="N77">
        <v>1335</v>
      </c>
      <c r="O77" s="4">
        <f t="shared" si="6"/>
        <v>2.7715355805243445E-2</v>
      </c>
    </row>
    <row r="78" spans="1:15">
      <c r="A78" s="5">
        <v>73</v>
      </c>
      <c r="B78" s="2" t="s">
        <v>209</v>
      </c>
      <c r="C78" s="2" t="s">
        <v>210</v>
      </c>
      <c r="D78" s="5">
        <v>60</v>
      </c>
      <c r="E78" s="5">
        <v>2</v>
      </c>
      <c r="F78" s="10">
        <v>3</v>
      </c>
      <c r="G78" s="5">
        <v>8</v>
      </c>
      <c r="H78" s="5">
        <v>4</v>
      </c>
      <c r="I78" s="5">
        <v>7</v>
      </c>
      <c r="J78" s="5">
        <v>13</v>
      </c>
      <c r="K78">
        <f t="shared" si="5"/>
        <v>37</v>
      </c>
      <c r="L78">
        <f t="shared" si="7"/>
        <v>61.666666666666664</v>
      </c>
      <c r="M78">
        <f t="shared" si="8"/>
        <v>1.1817310763334398E-2</v>
      </c>
      <c r="N78">
        <v>1382</v>
      </c>
      <c r="O78" s="4">
        <f t="shared" si="6"/>
        <v>2.6772793053545588E-2</v>
      </c>
    </row>
    <row r="79" spans="1:15">
      <c r="A79" s="5">
        <v>74</v>
      </c>
      <c r="B79" s="2" t="s">
        <v>174</v>
      </c>
      <c r="C79" s="2" t="s">
        <v>175</v>
      </c>
      <c r="D79" s="5">
        <v>78</v>
      </c>
      <c r="E79" s="5">
        <v>1</v>
      </c>
      <c r="F79" s="10">
        <v>4</v>
      </c>
      <c r="G79" s="5">
        <v>3</v>
      </c>
      <c r="H79" s="5">
        <v>11</v>
      </c>
      <c r="I79" s="5">
        <v>10</v>
      </c>
      <c r="J79" s="5">
        <v>7</v>
      </c>
      <c r="K79">
        <f t="shared" si="5"/>
        <v>36</v>
      </c>
      <c r="L79">
        <f t="shared" si="7"/>
        <v>46.153846153846153</v>
      </c>
      <c r="M79">
        <f t="shared" si="8"/>
        <v>1.1497923985946982E-2</v>
      </c>
      <c r="N79">
        <v>242</v>
      </c>
      <c r="O79" s="4">
        <f t="shared" si="6"/>
        <v>0.1487603305785124</v>
      </c>
    </row>
    <row r="80" spans="1:15">
      <c r="A80" s="5">
        <v>75</v>
      </c>
      <c r="B80" s="2" t="s">
        <v>164</v>
      </c>
      <c r="C80" s="2" t="s">
        <v>165</v>
      </c>
      <c r="D80" s="5">
        <v>82</v>
      </c>
      <c r="E80" s="5">
        <v>1</v>
      </c>
      <c r="F80" s="10">
        <v>9</v>
      </c>
      <c r="G80" s="5">
        <v>4</v>
      </c>
      <c r="H80" s="5">
        <v>10</v>
      </c>
      <c r="I80" s="5">
        <v>3</v>
      </c>
      <c r="J80" s="5">
        <v>9</v>
      </c>
      <c r="K80">
        <f t="shared" si="5"/>
        <v>36</v>
      </c>
      <c r="L80">
        <f t="shared" si="7"/>
        <v>43.902439024390247</v>
      </c>
      <c r="M80">
        <f t="shared" si="8"/>
        <v>1.1497923985946982E-2</v>
      </c>
      <c r="N80">
        <v>426</v>
      </c>
      <c r="O80" s="4">
        <f t="shared" si="6"/>
        <v>8.4507042253521125E-2</v>
      </c>
    </row>
    <row r="81" spans="1:15">
      <c r="A81" s="5">
        <v>76</v>
      </c>
      <c r="B81" s="2" t="s">
        <v>179</v>
      </c>
      <c r="C81" s="2" t="s">
        <v>180</v>
      </c>
      <c r="D81" s="5">
        <v>75</v>
      </c>
      <c r="E81" s="5">
        <v>1</v>
      </c>
      <c r="F81" s="10">
        <v>8</v>
      </c>
      <c r="G81" s="5">
        <v>10</v>
      </c>
      <c r="H81" s="5">
        <v>8</v>
      </c>
      <c r="I81" s="5">
        <v>2</v>
      </c>
      <c r="J81" s="5">
        <v>7</v>
      </c>
      <c r="K81">
        <f t="shared" si="5"/>
        <v>36</v>
      </c>
      <c r="L81">
        <f t="shared" si="7"/>
        <v>48</v>
      </c>
      <c r="M81">
        <f t="shared" si="8"/>
        <v>1.1497923985946982E-2</v>
      </c>
      <c r="N81">
        <v>938</v>
      </c>
      <c r="O81" s="4">
        <f t="shared" si="6"/>
        <v>3.8379530916844352E-2</v>
      </c>
    </row>
    <row r="82" spans="1:15">
      <c r="A82" s="5">
        <v>77</v>
      </c>
      <c r="B82" s="2" t="s">
        <v>291</v>
      </c>
      <c r="C82" s="2" t="s">
        <v>292</v>
      </c>
      <c r="D82" s="5">
        <v>40</v>
      </c>
      <c r="E82" s="5">
        <v>0</v>
      </c>
      <c r="F82" s="10">
        <v>8</v>
      </c>
      <c r="G82" s="5">
        <v>8</v>
      </c>
      <c r="H82" s="5">
        <v>9</v>
      </c>
      <c r="I82" s="5">
        <v>3</v>
      </c>
      <c r="J82" s="5">
        <v>6</v>
      </c>
      <c r="K82">
        <f t="shared" si="5"/>
        <v>34</v>
      </c>
      <c r="L82">
        <f t="shared" si="7"/>
        <v>85</v>
      </c>
      <c r="M82">
        <f t="shared" si="8"/>
        <v>1.085915043117215E-2</v>
      </c>
      <c r="N82">
        <v>1251</v>
      </c>
      <c r="O82" s="15">
        <f t="shared" si="6"/>
        <v>2.7178257394084731E-2</v>
      </c>
    </row>
    <row r="83" spans="1:15">
      <c r="A83" s="5">
        <v>78</v>
      </c>
      <c r="B83" s="2" t="s">
        <v>121</v>
      </c>
      <c r="C83" s="2" t="s">
        <v>122</v>
      </c>
      <c r="D83" s="5">
        <v>115</v>
      </c>
      <c r="E83" s="5">
        <v>0</v>
      </c>
      <c r="F83" s="10">
        <v>4</v>
      </c>
      <c r="G83" s="5">
        <v>4</v>
      </c>
      <c r="H83" s="5">
        <v>8</v>
      </c>
      <c r="I83" s="5">
        <v>8</v>
      </c>
      <c r="J83" s="5">
        <v>10</v>
      </c>
      <c r="K83">
        <f t="shared" si="5"/>
        <v>34</v>
      </c>
      <c r="L83">
        <f t="shared" si="7"/>
        <v>29.565217391304348</v>
      </c>
      <c r="M83">
        <f t="shared" si="8"/>
        <v>1.085915043117215E-2</v>
      </c>
      <c r="N83">
        <v>1870</v>
      </c>
      <c r="O83" s="4">
        <f t="shared" si="6"/>
        <v>1.8181818181818181E-2</v>
      </c>
    </row>
    <row r="84" spans="1:15">
      <c r="A84" s="5">
        <v>79</v>
      </c>
      <c r="B84" s="2" t="s">
        <v>219</v>
      </c>
      <c r="C84" s="2" t="s">
        <v>220</v>
      </c>
      <c r="D84" s="5">
        <v>56</v>
      </c>
      <c r="E84" s="5">
        <v>1</v>
      </c>
      <c r="F84" s="10">
        <v>3</v>
      </c>
      <c r="G84" s="5">
        <v>9</v>
      </c>
      <c r="H84" s="5">
        <v>5</v>
      </c>
      <c r="I84" s="5">
        <v>5</v>
      </c>
      <c r="J84" s="5">
        <v>11</v>
      </c>
      <c r="K84">
        <f t="shared" si="5"/>
        <v>34</v>
      </c>
      <c r="L84">
        <f t="shared" si="7"/>
        <v>60.714285714285715</v>
      </c>
      <c r="M84">
        <f t="shared" si="8"/>
        <v>1.085915043117215E-2</v>
      </c>
      <c r="N84">
        <v>2183</v>
      </c>
      <c r="O84" s="15">
        <f t="shared" si="6"/>
        <v>1.5574896930829134E-2</v>
      </c>
    </row>
    <row r="85" spans="1:15">
      <c r="A85" s="5">
        <v>80</v>
      </c>
      <c r="B85" s="2" t="s">
        <v>133</v>
      </c>
      <c r="C85" s="2" t="s">
        <v>134</v>
      </c>
      <c r="D85" s="5">
        <v>107</v>
      </c>
      <c r="E85" s="5">
        <v>1</v>
      </c>
      <c r="F85" s="10">
        <v>7</v>
      </c>
      <c r="G85" s="5">
        <v>5</v>
      </c>
      <c r="H85" s="5">
        <v>8</v>
      </c>
      <c r="I85" s="5">
        <v>2</v>
      </c>
      <c r="J85" s="5">
        <v>11</v>
      </c>
      <c r="K85">
        <f t="shared" si="5"/>
        <v>34</v>
      </c>
      <c r="L85">
        <f t="shared" si="7"/>
        <v>31.77570093457944</v>
      </c>
      <c r="M85">
        <f t="shared" si="8"/>
        <v>1.085915043117215E-2</v>
      </c>
      <c r="N85">
        <v>3692</v>
      </c>
      <c r="O85" s="4">
        <f t="shared" si="6"/>
        <v>9.2091007583965327E-3</v>
      </c>
    </row>
    <row r="86" spans="1:15">
      <c r="A86" s="5">
        <v>81</v>
      </c>
      <c r="B86" s="2" t="s">
        <v>236</v>
      </c>
      <c r="C86" s="2" t="s">
        <v>237</v>
      </c>
      <c r="D86" s="5">
        <v>52</v>
      </c>
      <c r="E86" s="5">
        <v>0</v>
      </c>
      <c r="F86" s="10">
        <v>14</v>
      </c>
      <c r="G86" s="5">
        <v>6</v>
      </c>
      <c r="H86" s="5">
        <v>7</v>
      </c>
      <c r="I86" s="5">
        <v>3</v>
      </c>
      <c r="J86" s="5">
        <v>3</v>
      </c>
      <c r="K86">
        <f t="shared" si="5"/>
        <v>33</v>
      </c>
      <c r="L86">
        <f t="shared" si="7"/>
        <v>63.46153846153846</v>
      </c>
      <c r="M86">
        <f t="shared" si="8"/>
        <v>1.0539763653784734E-2</v>
      </c>
      <c r="N86">
        <v>2368</v>
      </c>
      <c r="O86" s="15">
        <f t="shared" si="6"/>
        <v>1.3935810810810811E-2</v>
      </c>
    </row>
    <row r="87" spans="1:15">
      <c r="A87" s="5">
        <v>82</v>
      </c>
      <c r="B87" s="2" t="s">
        <v>11</v>
      </c>
      <c r="C87" s="2" t="s">
        <v>303</v>
      </c>
      <c r="D87" s="5">
        <v>39</v>
      </c>
      <c r="E87" s="5">
        <v>0</v>
      </c>
      <c r="F87" s="10">
        <v>0</v>
      </c>
      <c r="G87" s="5">
        <v>1</v>
      </c>
      <c r="H87" s="5">
        <v>31</v>
      </c>
      <c r="I87" s="5">
        <v>1</v>
      </c>
      <c r="J87" s="5">
        <v>0</v>
      </c>
      <c r="K87">
        <f t="shared" si="5"/>
        <v>33</v>
      </c>
      <c r="L87">
        <f t="shared" si="7"/>
        <v>84.615384615384613</v>
      </c>
      <c r="M87">
        <f t="shared" si="8"/>
        <v>1.0539763653784734E-2</v>
      </c>
      <c r="N87" t="s">
        <v>649</v>
      </c>
    </row>
    <row r="88" spans="1:15">
      <c r="A88" s="5">
        <v>83</v>
      </c>
      <c r="B88" s="2" t="s">
        <v>259</v>
      </c>
      <c r="C88" s="2" t="s">
        <v>260</v>
      </c>
      <c r="D88" s="5">
        <v>45</v>
      </c>
      <c r="E88" s="5">
        <v>0</v>
      </c>
      <c r="F88" s="10">
        <v>1</v>
      </c>
      <c r="G88" s="5">
        <v>4</v>
      </c>
      <c r="H88" s="5">
        <v>8</v>
      </c>
      <c r="I88" s="5">
        <v>6</v>
      </c>
      <c r="J88" s="5">
        <v>13</v>
      </c>
      <c r="K88">
        <f t="shared" si="5"/>
        <v>32</v>
      </c>
      <c r="L88">
        <f t="shared" si="7"/>
        <v>71.111111111111114</v>
      </c>
      <c r="M88">
        <f t="shared" si="8"/>
        <v>1.0220376876397317E-2</v>
      </c>
      <c r="N88">
        <v>299</v>
      </c>
      <c r="O88" s="15">
        <f t="shared" ref="O88:O103" si="9">K88/N88</f>
        <v>0.10702341137123746</v>
      </c>
    </row>
    <row r="89" spans="1:15">
      <c r="A89" s="5">
        <v>84</v>
      </c>
      <c r="B89" s="2" t="s">
        <v>11</v>
      </c>
      <c r="C89" s="2" t="s">
        <v>225</v>
      </c>
      <c r="D89" s="5">
        <v>55</v>
      </c>
      <c r="E89" s="5">
        <v>0</v>
      </c>
      <c r="F89" s="10">
        <v>9</v>
      </c>
      <c r="G89" s="5">
        <v>12</v>
      </c>
      <c r="H89" s="5">
        <v>3</v>
      </c>
      <c r="I89" s="5">
        <v>5</v>
      </c>
      <c r="J89" s="5">
        <v>3</v>
      </c>
      <c r="K89">
        <f t="shared" si="5"/>
        <v>32</v>
      </c>
      <c r="L89">
        <f t="shared" si="7"/>
        <v>58.18181818181818</v>
      </c>
      <c r="M89">
        <f t="shared" si="8"/>
        <v>1.0220376876397317E-2</v>
      </c>
      <c r="N89">
        <v>334</v>
      </c>
      <c r="O89" s="15">
        <f t="shared" si="9"/>
        <v>9.580838323353294E-2</v>
      </c>
    </row>
    <row r="90" spans="1:15">
      <c r="A90" s="5">
        <v>85</v>
      </c>
      <c r="B90" s="2" t="s">
        <v>248</v>
      </c>
      <c r="C90" s="2" t="s">
        <v>249</v>
      </c>
      <c r="D90" s="5">
        <v>50</v>
      </c>
      <c r="E90" s="5">
        <v>2</v>
      </c>
      <c r="F90" s="10">
        <v>5</v>
      </c>
      <c r="G90" s="5">
        <v>3</v>
      </c>
      <c r="H90" s="5">
        <v>6</v>
      </c>
      <c r="I90" s="5">
        <v>10</v>
      </c>
      <c r="J90" s="5">
        <v>6</v>
      </c>
      <c r="K90">
        <f t="shared" si="5"/>
        <v>32</v>
      </c>
      <c r="L90">
        <f t="shared" si="7"/>
        <v>64</v>
      </c>
      <c r="M90">
        <f t="shared" si="8"/>
        <v>1.0220376876397317E-2</v>
      </c>
      <c r="N90">
        <v>357</v>
      </c>
      <c r="O90" s="15">
        <f t="shared" si="9"/>
        <v>8.9635854341736695E-2</v>
      </c>
    </row>
    <row r="91" spans="1:15">
      <c r="A91" s="5">
        <v>86</v>
      </c>
      <c r="B91" s="2" t="s">
        <v>187</v>
      </c>
      <c r="C91" s="2" t="s">
        <v>188</v>
      </c>
      <c r="D91" s="5">
        <v>71</v>
      </c>
      <c r="E91" s="5">
        <v>0</v>
      </c>
      <c r="F91" s="10">
        <v>2</v>
      </c>
      <c r="G91" s="5">
        <v>10</v>
      </c>
      <c r="H91" s="5">
        <v>13</v>
      </c>
      <c r="I91" s="5">
        <v>3</v>
      </c>
      <c r="J91" s="5">
        <v>4</v>
      </c>
      <c r="K91">
        <f t="shared" si="5"/>
        <v>32</v>
      </c>
      <c r="L91">
        <f t="shared" si="7"/>
        <v>45.070422535211264</v>
      </c>
      <c r="M91">
        <f t="shared" si="8"/>
        <v>1.0220376876397317E-2</v>
      </c>
      <c r="N91">
        <v>837</v>
      </c>
      <c r="O91" s="4">
        <f t="shared" si="9"/>
        <v>3.8231780167264036E-2</v>
      </c>
    </row>
    <row r="92" spans="1:15">
      <c r="A92" s="5">
        <v>87</v>
      </c>
      <c r="B92" s="2" t="s">
        <v>113</v>
      </c>
      <c r="C92" s="2" t="s">
        <v>114</v>
      </c>
      <c r="D92" s="5">
        <v>120</v>
      </c>
      <c r="E92" s="5">
        <v>1</v>
      </c>
      <c r="F92" s="10">
        <v>2</v>
      </c>
      <c r="G92" s="5">
        <v>7</v>
      </c>
      <c r="H92" s="5">
        <v>5</v>
      </c>
      <c r="I92" s="5">
        <v>0</v>
      </c>
      <c r="J92" s="5">
        <v>17</v>
      </c>
      <c r="K92">
        <f t="shared" si="5"/>
        <v>32</v>
      </c>
      <c r="L92">
        <f t="shared" si="7"/>
        <v>26.666666666666668</v>
      </c>
      <c r="M92">
        <f t="shared" si="8"/>
        <v>1.0220376876397317E-2</v>
      </c>
      <c r="N92">
        <v>1895</v>
      </c>
      <c r="O92" s="4">
        <f t="shared" si="9"/>
        <v>1.6886543535620052E-2</v>
      </c>
    </row>
    <row r="93" spans="1:15">
      <c r="A93" s="5">
        <v>88</v>
      </c>
      <c r="B93" s="2" t="s">
        <v>190</v>
      </c>
      <c r="C93" s="2" t="s">
        <v>191</v>
      </c>
      <c r="D93" s="5">
        <v>69</v>
      </c>
      <c r="E93" s="5">
        <v>2</v>
      </c>
      <c r="F93" s="10">
        <v>4</v>
      </c>
      <c r="G93" s="5">
        <v>5</v>
      </c>
      <c r="H93" s="5">
        <v>4</v>
      </c>
      <c r="I93" s="5">
        <v>10</v>
      </c>
      <c r="J93" s="5">
        <v>6</v>
      </c>
      <c r="K93">
        <f t="shared" si="5"/>
        <v>31</v>
      </c>
      <c r="L93">
        <f t="shared" si="7"/>
        <v>44.927536231884055</v>
      </c>
      <c r="M93">
        <f t="shared" si="8"/>
        <v>9.9009900990099011E-3</v>
      </c>
      <c r="N93">
        <v>1394</v>
      </c>
      <c r="O93" s="14">
        <f t="shared" si="9"/>
        <v>2.2238163558106171E-2</v>
      </c>
    </row>
    <row r="94" spans="1:15">
      <c r="A94" s="5">
        <v>89</v>
      </c>
      <c r="B94" s="2" t="s">
        <v>151</v>
      </c>
      <c r="C94" s="2" t="s">
        <v>152</v>
      </c>
      <c r="D94" s="5">
        <v>88</v>
      </c>
      <c r="E94" s="5">
        <v>0</v>
      </c>
      <c r="F94" s="10">
        <v>1</v>
      </c>
      <c r="G94" s="5">
        <v>5</v>
      </c>
      <c r="H94" s="5">
        <v>9</v>
      </c>
      <c r="I94" s="5">
        <v>5</v>
      </c>
      <c r="J94" s="5">
        <v>11</v>
      </c>
      <c r="K94">
        <f t="shared" si="5"/>
        <v>31</v>
      </c>
      <c r="L94">
        <f t="shared" si="7"/>
        <v>35.227272727272727</v>
      </c>
      <c r="M94">
        <f t="shared" si="8"/>
        <v>9.9009900990099011E-3</v>
      </c>
      <c r="N94">
        <v>4617</v>
      </c>
      <c r="O94" s="4">
        <f t="shared" si="9"/>
        <v>6.7143166558371239E-3</v>
      </c>
    </row>
    <row r="95" spans="1:15">
      <c r="A95" s="5">
        <v>90</v>
      </c>
      <c r="B95" s="2" t="s">
        <v>354</v>
      </c>
      <c r="C95" s="2" t="s">
        <v>355</v>
      </c>
      <c r="D95" s="5">
        <v>31</v>
      </c>
      <c r="E95" s="5">
        <v>7</v>
      </c>
      <c r="F95" s="10">
        <v>12</v>
      </c>
      <c r="G95" s="5">
        <v>12</v>
      </c>
      <c r="H95" s="5">
        <v>0</v>
      </c>
      <c r="I95" s="5">
        <v>0</v>
      </c>
      <c r="J95" s="5">
        <v>0</v>
      </c>
      <c r="K95">
        <f t="shared" si="5"/>
        <v>31</v>
      </c>
      <c r="L95">
        <f t="shared" si="7"/>
        <v>100</v>
      </c>
      <c r="M95">
        <f t="shared" si="8"/>
        <v>9.9009900990099011E-3</v>
      </c>
      <c r="N95">
        <v>13447</v>
      </c>
      <c r="O95" s="15">
        <f t="shared" si="9"/>
        <v>2.3053469175280733E-3</v>
      </c>
    </row>
    <row r="96" spans="1:15">
      <c r="A96" s="5">
        <v>91</v>
      </c>
      <c r="B96" s="2" t="s">
        <v>11</v>
      </c>
      <c r="C96" s="2" t="s">
        <v>276</v>
      </c>
      <c r="D96" s="5">
        <v>43</v>
      </c>
      <c r="E96" s="5">
        <v>0</v>
      </c>
      <c r="F96" s="10">
        <v>3</v>
      </c>
      <c r="G96" s="5">
        <v>5</v>
      </c>
      <c r="H96" s="5">
        <v>3</v>
      </c>
      <c r="I96" s="5">
        <v>6</v>
      </c>
      <c r="J96" s="5">
        <v>13</v>
      </c>
      <c r="K96">
        <f t="shared" si="5"/>
        <v>30</v>
      </c>
      <c r="L96">
        <f t="shared" si="7"/>
        <v>69.767441860465112</v>
      </c>
      <c r="M96">
        <f t="shared" si="8"/>
        <v>9.5816033216224849E-3</v>
      </c>
      <c r="N96">
        <v>829</v>
      </c>
      <c r="O96" s="15">
        <f t="shared" si="9"/>
        <v>3.6188178528347409E-2</v>
      </c>
    </row>
    <row r="97" spans="1:15">
      <c r="A97" s="5">
        <v>92</v>
      </c>
      <c r="B97" s="2" t="s">
        <v>265</v>
      </c>
      <c r="C97" s="2" t="s">
        <v>266</v>
      </c>
      <c r="D97" s="5">
        <v>44</v>
      </c>
      <c r="E97" s="5">
        <v>0</v>
      </c>
      <c r="F97" s="10">
        <v>4</v>
      </c>
      <c r="G97" s="5">
        <v>7</v>
      </c>
      <c r="H97" s="5">
        <v>7</v>
      </c>
      <c r="I97" s="5">
        <v>7</v>
      </c>
      <c r="J97" s="5">
        <v>5</v>
      </c>
      <c r="K97">
        <f t="shared" si="5"/>
        <v>30</v>
      </c>
      <c r="L97">
        <f t="shared" si="7"/>
        <v>68.181818181818187</v>
      </c>
      <c r="M97">
        <f t="shared" si="8"/>
        <v>9.5816033216224849E-3</v>
      </c>
      <c r="N97">
        <v>1189</v>
      </c>
      <c r="O97" s="15">
        <f t="shared" si="9"/>
        <v>2.5231286795626577E-2</v>
      </c>
    </row>
    <row r="98" spans="1:15">
      <c r="A98" s="5">
        <v>93</v>
      </c>
      <c r="B98" s="2" t="s">
        <v>143</v>
      </c>
      <c r="C98" s="2" t="s">
        <v>144</v>
      </c>
      <c r="D98" s="5">
        <v>95</v>
      </c>
      <c r="E98" s="5">
        <v>0</v>
      </c>
      <c r="F98" s="10">
        <v>5</v>
      </c>
      <c r="G98" s="5">
        <v>4</v>
      </c>
      <c r="H98" s="5">
        <v>6</v>
      </c>
      <c r="I98" s="5">
        <v>9</v>
      </c>
      <c r="J98" s="5">
        <v>6</v>
      </c>
      <c r="K98">
        <f t="shared" si="5"/>
        <v>30</v>
      </c>
      <c r="L98">
        <f t="shared" si="7"/>
        <v>31.578947368421051</v>
      </c>
      <c r="M98">
        <f t="shared" si="8"/>
        <v>9.5816033216224849E-3</v>
      </c>
      <c r="N98">
        <v>2928</v>
      </c>
      <c r="O98" s="4">
        <f t="shared" si="9"/>
        <v>1.0245901639344262E-2</v>
      </c>
    </row>
    <row r="99" spans="1:15">
      <c r="A99" s="5">
        <v>94</v>
      </c>
      <c r="B99" s="2" t="s">
        <v>372</v>
      </c>
      <c r="C99" s="2" t="s">
        <v>373</v>
      </c>
      <c r="D99" s="5">
        <v>29</v>
      </c>
      <c r="E99" s="5">
        <v>0</v>
      </c>
      <c r="F99" s="10">
        <v>3</v>
      </c>
      <c r="G99" s="5">
        <v>11</v>
      </c>
      <c r="H99" s="5">
        <v>8</v>
      </c>
      <c r="I99" s="5">
        <v>4</v>
      </c>
      <c r="J99" s="5">
        <v>3</v>
      </c>
      <c r="K99">
        <f t="shared" si="5"/>
        <v>29</v>
      </c>
      <c r="L99">
        <f t="shared" si="7"/>
        <v>100</v>
      </c>
      <c r="M99">
        <f t="shared" si="8"/>
        <v>9.2622165442350687E-3</v>
      </c>
      <c r="N99">
        <v>272</v>
      </c>
      <c r="O99" s="15">
        <f t="shared" si="9"/>
        <v>0.10661764705882353</v>
      </c>
    </row>
    <row r="100" spans="1:15">
      <c r="A100" s="5">
        <v>95</v>
      </c>
      <c r="B100" s="2" t="s">
        <v>119</v>
      </c>
      <c r="C100" s="2" t="s">
        <v>120</v>
      </c>
      <c r="D100" s="5">
        <v>115</v>
      </c>
      <c r="E100" s="5">
        <v>1</v>
      </c>
      <c r="F100" s="10">
        <v>4</v>
      </c>
      <c r="G100" s="5">
        <v>7</v>
      </c>
      <c r="H100" s="5">
        <v>3</v>
      </c>
      <c r="I100" s="5">
        <v>4</v>
      </c>
      <c r="J100" s="5">
        <v>9</v>
      </c>
      <c r="K100">
        <f t="shared" si="5"/>
        <v>28</v>
      </c>
      <c r="L100">
        <f t="shared" si="7"/>
        <v>24.347826086956523</v>
      </c>
      <c r="M100">
        <f t="shared" si="8"/>
        <v>8.9428297668476524E-3</v>
      </c>
      <c r="N100">
        <v>1701</v>
      </c>
      <c r="O100" s="4">
        <f t="shared" si="9"/>
        <v>1.646090534979424E-2</v>
      </c>
    </row>
    <row r="101" spans="1:15">
      <c r="A101" s="5">
        <v>96</v>
      </c>
      <c r="B101" s="2" t="s">
        <v>207</v>
      </c>
      <c r="C101" s="2" t="s">
        <v>208</v>
      </c>
      <c r="D101" s="5">
        <v>61</v>
      </c>
      <c r="E101" s="5">
        <v>2</v>
      </c>
      <c r="F101" s="10">
        <v>3</v>
      </c>
      <c r="G101" s="5">
        <v>4</v>
      </c>
      <c r="H101" s="5">
        <v>15</v>
      </c>
      <c r="I101" s="5">
        <v>3</v>
      </c>
      <c r="J101" s="5">
        <v>1</v>
      </c>
      <c r="K101">
        <f t="shared" si="5"/>
        <v>28</v>
      </c>
      <c r="L101">
        <f t="shared" si="7"/>
        <v>45.901639344262293</v>
      </c>
      <c r="M101">
        <f t="shared" si="8"/>
        <v>8.9428297668476524E-3</v>
      </c>
      <c r="N101">
        <v>1916</v>
      </c>
      <c r="O101" s="4">
        <f t="shared" si="9"/>
        <v>1.4613778705636743E-2</v>
      </c>
    </row>
    <row r="102" spans="1:15">
      <c r="A102" s="5">
        <v>97</v>
      </c>
      <c r="B102" s="2" t="s">
        <v>322</v>
      </c>
      <c r="C102" s="2" t="s">
        <v>323</v>
      </c>
      <c r="D102" s="5">
        <v>35</v>
      </c>
      <c r="E102" s="5">
        <v>0</v>
      </c>
      <c r="F102" s="10">
        <v>4</v>
      </c>
      <c r="G102" s="5">
        <v>6</v>
      </c>
      <c r="H102" s="5">
        <v>3</v>
      </c>
      <c r="I102" s="5">
        <v>7</v>
      </c>
      <c r="J102" s="5">
        <v>8</v>
      </c>
      <c r="K102">
        <f t="shared" si="5"/>
        <v>28</v>
      </c>
      <c r="L102">
        <f t="shared" si="7"/>
        <v>80</v>
      </c>
      <c r="M102">
        <f t="shared" si="8"/>
        <v>8.9428297668476524E-3</v>
      </c>
      <c r="N102">
        <v>2782</v>
      </c>
      <c r="O102">
        <f t="shared" si="9"/>
        <v>1.0064701653486701E-2</v>
      </c>
    </row>
    <row r="103" spans="1:15">
      <c r="A103" s="5">
        <v>98</v>
      </c>
      <c r="B103" s="2" t="s">
        <v>145</v>
      </c>
      <c r="C103" s="2" t="s">
        <v>146</v>
      </c>
      <c r="D103" s="5">
        <v>94</v>
      </c>
      <c r="E103" s="5">
        <v>0</v>
      </c>
      <c r="F103" s="10">
        <v>3</v>
      </c>
      <c r="G103" s="5">
        <v>5</v>
      </c>
      <c r="H103" s="5">
        <v>3</v>
      </c>
      <c r="I103" s="5">
        <v>13</v>
      </c>
      <c r="J103" s="5">
        <v>4</v>
      </c>
      <c r="K103">
        <f t="shared" si="5"/>
        <v>28</v>
      </c>
      <c r="L103">
        <f t="shared" si="7"/>
        <v>29.787234042553191</v>
      </c>
      <c r="M103">
        <f t="shared" si="8"/>
        <v>8.9428297668476524E-3</v>
      </c>
      <c r="N103">
        <v>4265</v>
      </c>
      <c r="O103" s="4">
        <f t="shared" si="9"/>
        <v>6.5650644783118405E-3</v>
      </c>
    </row>
    <row r="104" spans="1:15">
      <c r="A104" s="5">
        <v>99</v>
      </c>
      <c r="B104" s="2" t="s">
        <v>11</v>
      </c>
      <c r="C104" s="2" t="s">
        <v>382</v>
      </c>
      <c r="D104" s="5">
        <v>28</v>
      </c>
      <c r="E104" s="5">
        <v>0</v>
      </c>
      <c r="F104" s="10">
        <v>5</v>
      </c>
      <c r="G104" s="5">
        <v>8</v>
      </c>
      <c r="H104" s="5">
        <v>9</v>
      </c>
      <c r="I104" s="5">
        <v>6</v>
      </c>
      <c r="J104" s="5">
        <v>0</v>
      </c>
      <c r="K104">
        <f t="shared" si="5"/>
        <v>28</v>
      </c>
      <c r="L104">
        <f t="shared" si="7"/>
        <v>100</v>
      </c>
      <c r="M104">
        <f t="shared" si="8"/>
        <v>8.9428297668476524E-3</v>
      </c>
      <c r="N104" t="s">
        <v>649</v>
      </c>
      <c r="O104" s="15"/>
    </row>
    <row r="105" spans="1:15">
      <c r="A105" s="5">
        <v>100</v>
      </c>
      <c r="B105" s="2" t="s">
        <v>334</v>
      </c>
      <c r="C105" s="2" t="s">
        <v>335</v>
      </c>
      <c r="D105" s="5">
        <v>34</v>
      </c>
      <c r="E105" s="5">
        <v>6</v>
      </c>
      <c r="F105" s="10">
        <v>4</v>
      </c>
      <c r="G105" s="5">
        <v>3</v>
      </c>
      <c r="H105" s="5">
        <v>6</v>
      </c>
      <c r="I105" s="5">
        <v>3</v>
      </c>
      <c r="J105" s="5">
        <v>5</v>
      </c>
      <c r="K105">
        <f t="shared" si="5"/>
        <v>27</v>
      </c>
      <c r="L105">
        <f t="shared" si="7"/>
        <v>79.411764705882348</v>
      </c>
      <c r="M105">
        <f t="shared" si="8"/>
        <v>8.6234429894602362E-3</v>
      </c>
      <c r="N105">
        <v>266</v>
      </c>
      <c r="O105" s="15">
        <f>K105/N105</f>
        <v>0.10150375939849623</v>
      </c>
    </row>
    <row r="106" spans="1:15">
      <c r="A106" s="5">
        <v>101</v>
      </c>
      <c r="B106" s="2" t="s">
        <v>289</v>
      </c>
      <c r="C106" s="2" t="s">
        <v>290</v>
      </c>
      <c r="D106" s="5">
        <v>40</v>
      </c>
      <c r="E106" s="5">
        <v>0</v>
      </c>
      <c r="F106" s="10">
        <v>5</v>
      </c>
      <c r="G106" s="5">
        <v>6</v>
      </c>
      <c r="H106" s="5">
        <v>9</v>
      </c>
      <c r="I106" s="5">
        <v>3</v>
      </c>
      <c r="J106" s="5">
        <v>4</v>
      </c>
      <c r="K106">
        <f t="shared" si="5"/>
        <v>27</v>
      </c>
      <c r="L106">
        <f t="shared" si="7"/>
        <v>67.5</v>
      </c>
      <c r="M106">
        <f t="shared" si="8"/>
        <v>8.6234429894602362E-3</v>
      </c>
      <c r="N106">
        <v>1397</v>
      </c>
      <c r="O106" s="15">
        <f>K106/N106</f>
        <v>1.9327129563350035E-2</v>
      </c>
    </row>
    <row r="107" spans="1:15">
      <c r="A107" s="5">
        <v>102</v>
      </c>
      <c r="B107" s="2" t="s">
        <v>11</v>
      </c>
      <c r="C107" s="2" t="s">
        <v>206</v>
      </c>
      <c r="D107" s="5">
        <v>63</v>
      </c>
      <c r="E107" s="5">
        <v>0</v>
      </c>
      <c r="F107" s="10">
        <v>0</v>
      </c>
      <c r="G107" s="5">
        <v>9</v>
      </c>
      <c r="H107" s="5">
        <v>3</v>
      </c>
      <c r="I107" s="5">
        <v>9</v>
      </c>
      <c r="J107" s="5">
        <v>6</v>
      </c>
      <c r="K107">
        <f t="shared" si="5"/>
        <v>27</v>
      </c>
      <c r="L107">
        <f t="shared" si="7"/>
        <v>42.857142857142854</v>
      </c>
      <c r="M107">
        <f t="shared" si="8"/>
        <v>8.6234429894602362E-3</v>
      </c>
      <c r="N107" t="s">
        <v>646</v>
      </c>
    </row>
    <row r="108" spans="1:15">
      <c r="A108" s="5">
        <v>103</v>
      </c>
      <c r="B108" s="2" t="s">
        <v>11</v>
      </c>
      <c r="C108" s="2" t="s">
        <v>338</v>
      </c>
      <c r="D108" s="5">
        <v>33</v>
      </c>
      <c r="E108" s="5">
        <v>0</v>
      </c>
      <c r="F108" s="10">
        <v>8</v>
      </c>
      <c r="G108" s="5">
        <v>4</v>
      </c>
      <c r="H108" s="5">
        <v>7</v>
      </c>
      <c r="I108" s="5">
        <v>6</v>
      </c>
      <c r="J108" s="5">
        <v>2</v>
      </c>
      <c r="K108">
        <f t="shared" si="5"/>
        <v>27</v>
      </c>
      <c r="L108">
        <f t="shared" si="7"/>
        <v>81.818181818181813</v>
      </c>
      <c r="M108">
        <f t="shared" si="8"/>
        <v>8.6234429894602362E-3</v>
      </c>
      <c r="N108" t="s">
        <v>649</v>
      </c>
      <c r="O108" s="15"/>
    </row>
    <row r="109" spans="1:15">
      <c r="A109" s="5">
        <v>104</v>
      </c>
      <c r="B109" s="2" t="s">
        <v>11</v>
      </c>
      <c r="C109" s="2" t="s">
        <v>399</v>
      </c>
      <c r="D109" s="5">
        <v>27</v>
      </c>
      <c r="E109" s="5">
        <v>0</v>
      </c>
      <c r="F109" s="10">
        <v>5</v>
      </c>
      <c r="G109" s="5">
        <v>16</v>
      </c>
      <c r="H109" s="5">
        <v>6</v>
      </c>
      <c r="I109" s="5">
        <v>0</v>
      </c>
      <c r="J109" s="5">
        <v>0</v>
      </c>
      <c r="K109">
        <f t="shared" si="5"/>
        <v>27</v>
      </c>
      <c r="L109">
        <f t="shared" si="7"/>
        <v>100</v>
      </c>
      <c r="M109">
        <f t="shared" si="8"/>
        <v>8.6234429894602362E-3</v>
      </c>
      <c r="N109" t="s">
        <v>649</v>
      </c>
      <c r="O109" s="15"/>
    </row>
    <row r="110" spans="1:15">
      <c r="A110" s="5">
        <v>105</v>
      </c>
      <c r="B110" s="2" t="s">
        <v>306</v>
      </c>
      <c r="C110" s="2" t="s">
        <v>307</v>
      </c>
      <c r="D110" s="5">
        <v>38</v>
      </c>
      <c r="E110" s="5">
        <v>1</v>
      </c>
      <c r="F110" s="10">
        <v>2</v>
      </c>
      <c r="G110" s="5">
        <v>16</v>
      </c>
      <c r="H110" s="5">
        <v>3</v>
      </c>
      <c r="I110" s="5">
        <v>1</v>
      </c>
      <c r="J110" s="5">
        <v>3</v>
      </c>
      <c r="K110">
        <f t="shared" si="5"/>
        <v>26</v>
      </c>
      <c r="L110">
        <f t="shared" si="7"/>
        <v>68.421052631578945</v>
      </c>
      <c r="M110">
        <f t="shared" si="8"/>
        <v>8.30405621207282E-3</v>
      </c>
      <c r="N110">
        <v>425</v>
      </c>
      <c r="O110" s="16">
        <f>K110/N110</f>
        <v>6.1176470588235297E-2</v>
      </c>
    </row>
    <row r="111" spans="1:15">
      <c r="A111" s="5">
        <v>106</v>
      </c>
      <c r="B111" s="2" t="s">
        <v>129</v>
      </c>
      <c r="C111" s="2" t="s">
        <v>130</v>
      </c>
      <c r="D111" s="5">
        <v>110</v>
      </c>
      <c r="E111" s="5">
        <v>0</v>
      </c>
      <c r="F111" s="10">
        <v>5</v>
      </c>
      <c r="G111" s="5">
        <v>4</v>
      </c>
      <c r="H111" s="5">
        <v>7</v>
      </c>
      <c r="I111" s="5">
        <v>6</v>
      </c>
      <c r="J111" s="5">
        <v>4</v>
      </c>
      <c r="K111">
        <f t="shared" si="5"/>
        <v>26</v>
      </c>
      <c r="L111">
        <f t="shared" si="7"/>
        <v>23.636363636363637</v>
      </c>
      <c r="M111">
        <f t="shared" si="8"/>
        <v>8.30405621207282E-3</v>
      </c>
      <c r="N111">
        <v>1693</v>
      </c>
      <c r="O111" s="14">
        <f>K111/N111</f>
        <v>1.535735380980508E-2</v>
      </c>
    </row>
    <row r="112" spans="1:15">
      <c r="A112" s="5">
        <v>107</v>
      </c>
      <c r="B112" s="2" t="s">
        <v>11</v>
      </c>
      <c r="C112" s="2" t="s">
        <v>431</v>
      </c>
      <c r="D112" s="5">
        <v>25</v>
      </c>
      <c r="E112" s="5">
        <v>0</v>
      </c>
      <c r="F112" s="10">
        <v>0</v>
      </c>
      <c r="G112" s="5">
        <v>4</v>
      </c>
      <c r="H112" s="5">
        <v>14</v>
      </c>
      <c r="I112" s="5">
        <v>7</v>
      </c>
      <c r="J112" s="5">
        <v>0</v>
      </c>
      <c r="K112" s="16">
        <f t="shared" si="5"/>
        <v>25</v>
      </c>
      <c r="L112">
        <f t="shared" si="7"/>
        <v>100</v>
      </c>
      <c r="M112">
        <f t="shared" si="8"/>
        <v>7.9846694346854038E-3</v>
      </c>
      <c r="N112" t="s">
        <v>646</v>
      </c>
      <c r="O112" t="s">
        <v>657</v>
      </c>
    </row>
    <row r="113" spans="1:15">
      <c r="A113" s="5">
        <v>108</v>
      </c>
      <c r="B113" s="2" t="s">
        <v>329</v>
      </c>
      <c r="C113" s="2" t="s">
        <v>330</v>
      </c>
      <c r="D113" s="5">
        <v>34</v>
      </c>
      <c r="E113" s="5">
        <v>0</v>
      </c>
      <c r="F113" s="10">
        <v>7</v>
      </c>
      <c r="G113" s="5">
        <v>8</v>
      </c>
      <c r="H113" s="5">
        <v>2</v>
      </c>
      <c r="I113" s="5">
        <v>6</v>
      </c>
      <c r="J113" s="5">
        <v>2</v>
      </c>
      <c r="K113">
        <f t="shared" si="5"/>
        <v>25</v>
      </c>
      <c r="L113">
        <f t="shared" si="7"/>
        <v>73.529411764705884</v>
      </c>
      <c r="M113">
        <f t="shared" si="8"/>
        <v>7.9846694346854038E-3</v>
      </c>
      <c r="N113">
        <v>414</v>
      </c>
      <c r="O113" s="16">
        <f t="shared" ref="O113:O136" si="10">K113/N113</f>
        <v>6.0386473429951688E-2</v>
      </c>
    </row>
    <row r="114" spans="1:15">
      <c r="A114" s="5">
        <v>109</v>
      </c>
      <c r="B114" s="2" t="s">
        <v>428</v>
      </c>
      <c r="C114" s="2" t="s">
        <v>429</v>
      </c>
      <c r="D114" s="5">
        <v>25</v>
      </c>
      <c r="E114" s="5">
        <v>1</v>
      </c>
      <c r="F114" s="10">
        <v>5</v>
      </c>
      <c r="G114" s="5">
        <v>17</v>
      </c>
      <c r="H114" s="5">
        <v>2</v>
      </c>
      <c r="I114" s="5">
        <v>0</v>
      </c>
      <c r="J114" s="5">
        <v>0</v>
      </c>
      <c r="K114">
        <f t="shared" si="5"/>
        <v>25</v>
      </c>
      <c r="L114">
        <f t="shared" si="7"/>
        <v>100</v>
      </c>
      <c r="M114">
        <f t="shared" si="8"/>
        <v>7.9846694346854038E-3</v>
      </c>
      <c r="N114">
        <v>460</v>
      </c>
      <c r="O114" s="16">
        <f t="shared" si="10"/>
        <v>5.434782608695652E-2</v>
      </c>
    </row>
    <row r="115" spans="1:15">
      <c r="A115" s="5">
        <v>110</v>
      </c>
      <c r="B115" s="2" t="s">
        <v>221</v>
      </c>
      <c r="C115" s="2" t="s">
        <v>222</v>
      </c>
      <c r="D115" s="5">
        <v>56</v>
      </c>
      <c r="E115" s="5">
        <v>0</v>
      </c>
      <c r="F115" s="10">
        <v>0</v>
      </c>
      <c r="G115" s="5">
        <v>6</v>
      </c>
      <c r="H115" s="5">
        <v>5</v>
      </c>
      <c r="I115" s="5">
        <v>11</v>
      </c>
      <c r="J115" s="5">
        <v>3</v>
      </c>
      <c r="K115">
        <f t="shared" si="5"/>
        <v>25</v>
      </c>
      <c r="L115">
        <f t="shared" si="7"/>
        <v>44.642857142857146</v>
      </c>
      <c r="M115">
        <f t="shared" si="8"/>
        <v>7.9846694346854038E-3</v>
      </c>
      <c r="N115">
        <v>14600</v>
      </c>
      <c r="O115">
        <f t="shared" si="10"/>
        <v>1.7123287671232876E-3</v>
      </c>
    </row>
    <row r="116" spans="1:15">
      <c r="A116" s="5">
        <v>111</v>
      </c>
      <c r="B116" s="2" t="s">
        <v>11</v>
      </c>
      <c r="C116" s="2" t="s">
        <v>407</v>
      </c>
      <c r="D116" s="5">
        <v>26</v>
      </c>
      <c r="E116" s="5">
        <v>0</v>
      </c>
      <c r="F116" s="10">
        <v>1</v>
      </c>
      <c r="G116" s="5">
        <v>2</v>
      </c>
      <c r="H116" s="5">
        <v>1</v>
      </c>
      <c r="I116" s="5">
        <v>10</v>
      </c>
      <c r="J116" s="5">
        <v>10</v>
      </c>
      <c r="K116">
        <f t="shared" si="5"/>
        <v>24</v>
      </c>
      <c r="L116">
        <f t="shared" si="7"/>
        <v>92.307692307692307</v>
      </c>
      <c r="M116">
        <f t="shared" si="8"/>
        <v>7.6652826572979876E-3</v>
      </c>
      <c r="N116">
        <v>208</v>
      </c>
      <c r="O116">
        <f t="shared" si="10"/>
        <v>0.11538461538461539</v>
      </c>
    </row>
    <row r="117" spans="1:15">
      <c r="A117" s="5">
        <v>112</v>
      </c>
      <c r="B117" s="2" t="s">
        <v>348</v>
      </c>
      <c r="C117" s="2" t="s">
        <v>349</v>
      </c>
      <c r="D117" s="5">
        <v>32</v>
      </c>
      <c r="E117" s="5">
        <v>0</v>
      </c>
      <c r="F117" s="10">
        <v>1</v>
      </c>
      <c r="G117" s="5">
        <v>3</v>
      </c>
      <c r="H117" s="5">
        <v>0</v>
      </c>
      <c r="I117" s="5">
        <v>14</v>
      </c>
      <c r="J117" s="5">
        <v>6</v>
      </c>
      <c r="K117">
        <f t="shared" si="5"/>
        <v>24</v>
      </c>
      <c r="L117">
        <f t="shared" si="7"/>
        <v>75</v>
      </c>
      <c r="M117">
        <f t="shared" si="8"/>
        <v>7.6652826572979876E-3</v>
      </c>
      <c r="N117">
        <v>2030</v>
      </c>
      <c r="O117">
        <f t="shared" si="10"/>
        <v>1.1822660098522168E-2</v>
      </c>
    </row>
    <row r="118" spans="1:15">
      <c r="A118" s="5">
        <v>113</v>
      </c>
      <c r="B118" s="2" t="s">
        <v>282</v>
      </c>
      <c r="C118" s="2" t="s">
        <v>283</v>
      </c>
      <c r="D118" s="5">
        <v>41</v>
      </c>
      <c r="E118" s="5">
        <v>0</v>
      </c>
      <c r="F118" s="10">
        <v>0</v>
      </c>
      <c r="G118" s="5">
        <v>4</v>
      </c>
      <c r="H118" s="5">
        <v>7</v>
      </c>
      <c r="I118" s="5">
        <v>6</v>
      </c>
      <c r="J118" s="5">
        <v>7</v>
      </c>
      <c r="K118">
        <f t="shared" si="5"/>
        <v>24</v>
      </c>
      <c r="L118">
        <f t="shared" si="7"/>
        <v>58.536585365853661</v>
      </c>
      <c r="M118">
        <f t="shared" si="8"/>
        <v>7.6652826572979876E-3</v>
      </c>
      <c r="N118">
        <v>2639</v>
      </c>
      <c r="O118">
        <f t="shared" si="10"/>
        <v>9.0943539219401296E-3</v>
      </c>
    </row>
    <row r="119" spans="1:15">
      <c r="A119" s="5">
        <v>114</v>
      </c>
      <c r="B119" s="2" t="s">
        <v>192</v>
      </c>
      <c r="C119" s="2" t="s">
        <v>193</v>
      </c>
      <c r="D119" s="5">
        <v>68</v>
      </c>
      <c r="E119" s="5">
        <v>0</v>
      </c>
      <c r="F119" s="10">
        <v>1</v>
      </c>
      <c r="G119" s="5">
        <v>6</v>
      </c>
      <c r="H119" s="5">
        <v>6</v>
      </c>
      <c r="I119" s="5">
        <v>8</v>
      </c>
      <c r="J119" s="5">
        <v>3</v>
      </c>
      <c r="K119">
        <f t="shared" si="5"/>
        <v>24</v>
      </c>
      <c r="L119">
        <f t="shared" si="7"/>
        <v>35.294117647058826</v>
      </c>
      <c r="M119">
        <f t="shared" si="8"/>
        <v>7.6652826572979876E-3</v>
      </c>
      <c r="N119">
        <v>3764</v>
      </c>
      <c r="O119" s="14">
        <f t="shared" si="10"/>
        <v>6.376195536663124E-3</v>
      </c>
    </row>
    <row r="120" spans="1:15">
      <c r="A120" s="5">
        <v>115</v>
      </c>
      <c r="B120" s="2" t="s">
        <v>156</v>
      </c>
      <c r="C120" s="2" t="s">
        <v>157</v>
      </c>
      <c r="D120" s="5">
        <v>87</v>
      </c>
      <c r="E120" s="5">
        <v>0</v>
      </c>
      <c r="F120" s="10">
        <v>1</v>
      </c>
      <c r="G120" s="5">
        <v>0</v>
      </c>
      <c r="H120" s="5">
        <v>5</v>
      </c>
      <c r="I120" s="5">
        <v>11</v>
      </c>
      <c r="J120" s="5">
        <v>6</v>
      </c>
      <c r="K120">
        <f t="shared" si="5"/>
        <v>23</v>
      </c>
      <c r="L120">
        <f t="shared" si="7"/>
        <v>26.436781609195403</v>
      </c>
      <c r="M120">
        <f t="shared" si="8"/>
        <v>7.3458958799105713E-3</v>
      </c>
      <c r="N120">
        <v>18237</v>
      </c>
      <c r="O120" s="14">
        <f t="shared" si="10"/>
        <v>1.2611723419422053E-3</v>
      </c>
    </row>
    <row r="121" spans="1:15">
      <c r="A121" s="5">
        <v>116</v>
      </c>
      <c r="B121" s="2" t="s">
        <v>166</v>
      </c>
      <c r="C121" s="2" t="s">
        <v>167</v>
      </c>
      <c r="D121" s="5">
        <v>80</v>
      </c>
      <c r="E121" s="5">
        <v>1</v>
      </c>
      <c r="F121" s="10">
        <v>3</v>
      </c>
      <c r="G121" s="5">
        <v>4</v>
      </c>
      <c r="H121" s="5">
        <v>6</v>
      </c>
      <c r="I121" s="5">
        <v>4</v>
      </c>
      <c r="J121" s="5">
        <v>5</v>
      </c>
      <c r="K121">
        <f t="shared" si="5"/>
        <v>23</v>
      </c>
      <c r="L121">
        <f t="shared" si="7"/>
        <v>28.75</v>
      </c>
      <c r="M121">
        <f t="shared" si="8"/>
        <v>7.3458958799105713E-3</v>
      </c>
      <c r="N121">
        <v>25493</v>
      </c>
      <c r="O121" s="14">
        <f t="shared" si="10"/>
        <v>9.0220844937826067E-4</v>
      </c>
    </row>
    <row r="122" spans="1:15">
      <c r="A122" s="5">
        <v>117</v>
      </c>
      <c r="B122" s="2" t="s">
        <v>331</v>
      </c>
      <c r="C122" s="2" t="s">
        <v>332</v>
      </c>
      <c r="D122" s="5">
        <v>34</v>
      </c>
      <c r="E122" s="5">
        <v>0</v>
      </c>
      <c r="F122" s="10">
        <v>4</v>
      </c>
      <c r="G122" s="5">
        <v>6</v>
      </c>
      <c r="H122" s="5">
        <v>5</v>
      </c>
      <c r="I122" s="5">
        <v>1</v>
      </c>
      <c r="J122" s="5">
        <v>6</v>
      </c>
      <c r="K122">
        <f t="shared" si="5"/>
        <v>22</v>
      </c>
      <c r="L122">
        <f t="shared" si="7"/>
        <v>64.705882352941174</v>
      </c>
      <c r="M122">
        <f t="shared" si="8"/>
        <v>7.0265091025231551E-3</v>
      </c>
      <c r="N122">
        <v>186</v>
      </c>
      <c r="O122">
        <f t="shared" si="10"/>
        <v>0.11827956989247312</v>
      </c>
    </row>
    <row r="123" spans="1:15">
      <c r="A123" s="5">
        <v>118</v>
      </c>
      <c r="B123" s="2" t="s">
        <v>263</v>
      </c>
      <c r="C123" s="2" t="s">
        <v>264</v>
      </c>
      <c r="D123" s="5">
        <v>45</v>
      </c>
      <c r="E123" s="5">
        <v>0</v>
      </c>
      <c r="F123" s="10">
        <v>1</v>
      </c>
      <c r="G123" s="5">
        <v>0</v>
      </c>
      <c r="H123" s="5">
        <v>7</v>
      </c>
      <c r="I123" s="5">
        <v>2</v>
      </c>
      <c r="J123" s="5">
        <v>12</v>
      </c>
      <c r="K123">
        <f t="shared" si="5"/>
        <v>22</v>
      </c>
      <c r="L123">
        <f t="shared" si="7"/>
        <v>48.888888888888886</v>
      </c>
      <c r="M123">
        <f t="shared" si="8"/>
        <v>7.0265091025231551E-3</v>
      </c>
      <c r="N123">
        <v>509</v>
      </c>
      <c r="O123" s="16">
        <f t="shared" si="10"/>
        <v>4.3222003929273084E-2</v>
      </c>
    </row>
    <row r="124" spans="1:15">
      <c r="A124" s="5">
        <v>119</v>
      </c>
      <c r="B124" s="2" t="s">
        <v>404</v>
      </c>
      <c r="C124" s="2" t="s">
        <v>405</v>
      </c>
      <c r="D124" s="5">
        <v>26</v>
      </c>
      <c r="E124" s="5">
        <v>1</v>
      </c>
      <c r="F124" s="10">
        <v>4</v>
      </c>
      <c r="G124" s="5">
        <v>5</v>
      </c>
      <c r="H124" s="5">
        <v>10</v>
      </c>
      <c r="I124" s="5">
        <v>0</v>
      </c>
      <c r="J124" s="5">
        <v>2</v>
      </c>
      <c r="K124">
        <f t="shared" si="5"/>
        <v>22</v>
      </c>
      <c r="L124">
        <f t="shared" si="7"/>
        <v>84.615384615384613</v>
      </c>
      <c r="M124">
        <f t="shared" si="8"/>
        <v>7.0265091025231551E-3</v>
      </c>
      <c r="N124">
        <v>563</v>
      </c>
      <c r="O124" s="16">
        <f t="shared" si="10"/>
        <v>3.9076376554174071E-2</v>
      </c>
    </row>
    <row r="125" spans="1:15">
      <c r="A125" s="5">
        <v>120</v>
      </c>
      <c r="B125" s="2" t="s">
        <v>391</v>
      </c>
      <c r="C125" s="2" t="s">
        <v>392</v>
      </c>
      <c r="D125" s="5">
        <v>27</v>
      </c>
      <c r="E125" s="5">
        <v>1</v>
      </c>
      <c r="F125" s="10">
        <v>3</v>
      </c>
      <c r="G125" s="5">
        <v>4</v>
      </c>
      <c r="H125" s="5">
        <v>3</v>
      </c>
      <c r="I125" s="5">
        <v>3</v>
      </c>
      <c r="J125" s="5">
        <v>8</v>
      </c>
      <c r="K125">
        <f t="shared" si="5"/>
        <v>22</v>
      </c>
      <c r="L125">
        <f t="shared" si="7"/>
        <v>81.481481481481481</v>
      </c>
      <c r="M125">
        <f t="shared" si="8"/>
        <v>7.0265091025231551E-3</v>
      </c>
      <c r="N125">
        <v>699</v>
      </c>
      <c r="O125" s="16">
        <f t="shared" si="10"/>
        <v>3.1473533619456366E-2</v>
      </c>
    </row>
    <row r="126" spans="1:15">
      <c r="A126" s="5">
        <v>121</v>
      </c>
      <c r="B126" s="2" t="s">
        <v>346</v>
      </c>
      <c r="C126" s="2" t="s">
        <v>347</v>
      </c>
      <c r="D126" s="5">
        <v>32</v>
      </c>
      <c r="E126" s="5">
        <v>0</v>
      </c>
      <c r="F126" s="10">
        <v>0</v>
      </c>
      <c r="G126" s="5">
        <v>2</v>
      </c>
      <c r="H126" s="5">
        <v>2</v>
      </c>
      <c r="I126" s="5">
        <v>8</v>
      </c>
      <c r="J126" s="5">
        <v>10</v>
      </c>
      <c r="K126">
        <f t="shared" si="5"/>
        <v>22</v>
      </c>
      <c r="L126">
        <f t="shared" si="7"/>
        <v>68.75</v>
      </c>
      <c r="M126">
        <f t="shared" si="8"/>
        <v>7.0265091025231551E-3</v>
      </c>
      <c r="N126">
        <v>930</v>
      </c>
      <c r="O126" s="16">
        <f t="shared" si="10"/>
        <v>2.3655913978494623E-2</v>
      </c>
    </row>
    <row r="127" spans="1:15">
      <c r="A127" s="5">
        <v>122</v>
      </c>
      <c r="B127" s="2" t="s">
        <v>111</v>
      </c>
      <c r="C127" s="2" t="s">
        <v>112</v>
      </c>
      <c r="D127" s="5">
        <v>121</v>
      </c>
      <c r="E127" s="5">
        <v>0</v>
      </c>
      <c r="F127" s="10">
        <v>3</v>
      </c>
      <c r="G127" s="5">
        <v>1</v>
      </c>
      <c r="H127" s="5">
        <v>5</v>
      </c>
      <c r="I127" s="5">
        <v>3</v>
      </c>
      <c r="J127" s="5">
        <v>9</v>
      </c>
      <c r="K127">
        <f t="shared" si="5"/>
        <v>21</v>
      </c>
      <c r="L127">
        <f t="shared" si="7"/>
        <v>17.355371900826448</v>
      </c>
      <c r="M127">
        <f t="shared" si="8"/>
        <v>6.7071223251357398E-3</v>
      </c>
      <c r="N127">
        <v>483</v>
      </c>
      <c r="O127" s="14">
        <f t="shared" si="10"/>
        <v>4.3478260869565216E-2</v>
      </c>
    </row>
    <row r="128" spans="1:15">
      <c r="A128" s="5">
        <v>123</v>
      </c>
      <c r="B128" s="2" t="s">
        <v>11</v>
      </c>
      <c r="C128" s="2" t="s">
        <v>476</v>
      </c>
      <c r="D128" s="5">
        <v>21</v>
      </c>
      <c r="E128" s="5">
        <v>0</v>
      </c>
      <c r="F128" s="10">
        <v>3</v>
      </c>
      <c r="G128" s="5">
        <v>6</v>
      </c>
      <c r="H128" s="5">
        <v>12</v>
      </c>
      <c r="I128" s="5">
        <v>0</v>
      </c>
      <c r="J128" s="5">
        <v>0</v>
      </c>
      <c r="K128">
        <f t="shared" si="5"/>
        <v>21</v>
      </c>
      <c r="L128">
        <f t="shared" si="7"/>
        <v>100</v>
      </c>
      <c r="M128">
        <f t="shared" si="8"/>
        <v>6.7071223251357398E-3</v>
      </c>
      <c r="N128">
        <v>496</v>
      </c>
      <c r="O128" s="16">
        <f t="shared" si="10"/>
        <v>4.2338709677419352E-2</v>
      </c>
    </row>
    <row r="129" spans="1:15">
      <c r="A129" s="5">
        <v>124</v>
      </c>
      <c r="B129" s="2" t="s">
        <v>272</v>
      </c>
      <c r="C129" s="2" t="s">
        <v>273</v>
      </c>
      <c r="D129" s="5">
        <v>43</v>
      </c>
      <c r="E129" s="5">
        <v>1</v>
      </c>
      <c r="F129" s="10">
        <v>4</v>
      </c>
      <c r="G129" s="5">
        <v>0</v>
      </c>
      <c r="H129" s="5">
        <v>11</v>
      </c>
      <c r="I129" s="5">
        <v>1</v>
      </c>
      <c r="J129" s="5">
        <v>4</v>
      </c>
      <c r="K129">
        <f t="shared" si="5"/>
        <v>21</v>
      </c>
      <c r="L129">
        <f t="shared" si="7"/>
        <v>48.837209302325583</v>
      </c>
      <c r="M129">
        <f t="shared" si="8"/>
        <v>6.7071223251357398E-3</v>
      </c>
      <c r="N129">
        <v>17688</v>
      </c>
      <c r="O129">
        <f t="shared" si="10"/>
        <v>1.1872455902306649E-3</v>
      </c>
    </row>
    <row r="130" spans="1:15">
      <c r="A130" s="5">
        <v>125</v>
      </c>
      <c r="B130" s="2" t="s">
        <v>230</v>
      </c>
      <c r="C130" s="2" t="s">
        <v>231</v>
      </c>
      <c r="D130" s="5">
        <v>54</v>
      </c>
      <c r="E130" s="5">
        <v>0</v>
      </c>
      <c r="F130" s="10">
        <v>2</v>
      </c>
      <c r="G130" s="5">
        <v>1</v>
      </c>
      <c r="H130" s="5">
        <v>6</v>
      </c>
      <c r="I130" s="5">
        <v>6</v>
      </c>
      <c r="J130" s="5">
        <v>5</v>
      </c>
      <c r="K130">
        <f t="shared" si="5"/>
        <v>20</v>
      </c>
      <c r="L130">
        <f t="shared" si="7"/>
        <v>37.037037037037038</v>
      </c>
      <c r="M130">
        <f t="shared" si="8"/>
        <v>6.3877355477483235E-3</v>
      </c>
      <c r="N130">
        <v>253</v>
      </c>
      <c r="O130" s="16">
        <f t="shared" si="10"/>
        <v>7.9051383399209488E-2</v>
      </c>
    </row>
    <row r="131" spans="1:15">
      <c r="A131" s="5">
        <v>126</v>
      </c>
      <c r="B131" s="2" t="s">
        <v>183</v>
      </c>
      <c r="C131" s="2" t="s">
        <v>184</v>
      </c>
      <c r="D131" s="5">
        <v>73</v>
      </c>
      <c r="E131" s="5">
        <v>1</v>
      </c>
      <c r="F131" s="10">
        <v>3</v>
      </c>
      <c r="G131" s="5">
        <v>7</v>
      </c>
      <c r="H131" s="5">
        <v>2</v>
      </c>
      <c r="I131" s="5">
        <v>5</v>
      </c>
      <c r="J131" s="5">
        <v>2</v>
      </c>
      <c r="K131">
        <f t="shared" si="5"/>
        <v>20</v>
      </c>
      <c r="L131">
        <f t="shared" si="7"/>
        <v>27.397260273972602</v>
      </c>
      <c r="M131">
        <f t="shared" si="8"/>
        <v>6.3877355477483235E-3</v>
      </c>
      <c r="N131">
        <v>3640</v>
      </c>
      <c r="O131" s="14">
        <f t="shared" si="10"/>
        <v>5.4945054945054949E-3</v>
      </c>
    </row>
    <row r="132" spans="1:15">
      <c r="A132" s="5">
        <v>127</v>
      </c>
      <c r="B132" s="2" t="s">
        <v>11</v>
      </c>
      <c r="C132" s="2" t="s">
        <v>342</v>
      </c>
      <c r="D132" s="5">
        <v>33</v>
      </c>
      <c r="E132" s="5">
        <v>0</v>
      </c>
      <c r="F132" s="10">
        <v>0</v>
      </c>
      <c r="G132" s="5">
        <v>7</v>
      </c>
      <c r="H132" s="5">
        <v>7</v>
      </c>
      <c r="I132" s="5">
        <v>5</v>
      </c>
      <c r="J132" s="5">
        <v>1</v>
      </c>
      <c r="K132">
        <f t="shared" si="5"/>
        <v>20</v>
      </c>
      <c r="L132">
        <f t="shared" si="7"/>
        <v>60.606060606060609</v>
      </c>
      <c r="M132">
        <f t="shared" si="8"/>
        <v>6.3877355477483235E-3</v>
      </c>
      <c r="N132">
        <v>3909</v>
      </c>
      <c r="O132">
        <f t="shared" si="10"/>
        <v>5.1163980557687389E-3</v>
      </c>
    </row>
    <row r="133" spans="1:15">
      <c r="A133" s="5">
        <v>128</v>
      </c>
      <c r="B133" s="2" t="s">
        <v>383</v>
      </c>
      <c r="C133" s="2" t="s">
        <v>384</v>
      </c>
      <c r="D133" s="5">
        <v>28</v>
      </c>
      <c r="E133" s="5">
        <v>1</v>
      </c>
      <c r="F133" s="10">
        <v>5</v>
      </c>
      <c r="G133" s="5">
        <v>0</v>
      </c>
      <c r="H133" s="5">
        <v>7</v>
      </c>
      <c r="I133" s="5">
        <v>5</v>
      </c>
      <c r="J133" s="5">
        <v>2</v>
      </c>
      <c r="K133">
        <f t="shared" ref="K133:K196" si="11">SUM(E133:J133)</f>
        <v>20</v>
      </c>
      <c r="L133">
        <f t="shared" si="7"/>
        <v>71.428571428571431</v>
      </c>
      <c r="M133">
        <f t="shared" si="8"/>
        <v>6.3877355477483235E-3</v>
      </c>
      <c r="N133">
        <v>5313</v>
      </c>
      <c r="O133">
        <f t="shared" si="10"/>
        <v>3.764351590438547E-3</v>
      </c>
    </row>
    <row r="134" spans="1:15">
      <c r="A134" s="5">
        <v>129</v>
      </c>
      <c r="B134" s="2" t="s">
        <v>107</v>
      </c>
      <c r="C134" s="2" t="s">
        <v>108</v>
      </c>
      <c r="D134" s="5">
        <v>128</v>
      </c>
      <c r="E134" s="5">
        <v>0</v>
      </c>
      <c r="F134" s="10">
        <v>1</v>
      </c>
      <c r="G134" s="5">
        <v>1</v>
      </c>
      <c r="H134" s="5">
        <v>3</v>
      </c>
      <c r="I134" s="5">
        <v>11</v>
      </c>
      <c r="J134" s="5">
        <v>4</v>
      </c>
      <c r="K134">
        <f t="shared" si="11"/>
        <v>20</v>
      </c>
      <c r="L134">
        <f t="shared" si="7"/>
        <v>15.625</v>
      </c>
      <c r="M134">
        <f t="shared" si="8"/>
        <v>6.3877355477483235E-3</v>
      </c>
      <c r="N134">
        <v>6296</v>
      </c>
      <c r="O134" s="14">
        <f t="shared" si="10"/>
        <v>3.1766200762388818E-3</v>
      </c>
    </row>
    <row r="135" spans="1:15">
      <c r="A135" s="5">
        <v>130</v>
      </c>
      <c r="B135" s="2" t="s">
        <v>254</v>
      </c>
      <c r="C135" s="2" t="s">
        <v>255</v>
      </c>
      <c r="D135" s="5">
        <v>47</v>
      </c>
      <c r="E135" s="5">
        <v>0</v>
      </c>
      <c r="F135" s="10">
        <v>3</v>
      </c>
      <c r="G135" s="5">
        <v>2</v>
      </c>
      <c r="H135" s="5">
        <v>2</v>
      </c>
      <c r="I135" s="5">
        <v>5</v>
      </c>
      <c r="J135" s="5">
        <v>8</v>
      </c>
      <c r="K135">
        <f t="shared" si="11"/>
        <v>20</v>
      </c>
      <c r="L135">
        <f t="shared" ref="L135:L198" si="12">K135*100/D135</f>
        <v>42.553191489361701</v>
      </c>
      <c r="M135">
        <f t="shared" si="8"/>
        <v>6.3877355477483235E-3</v>
      </c>
      <c r="N135">
        <v>10265</v>
      </c>
      <c r="O135">
        <f t="shared" si="10"/>
        <v>1.948368241597662E-3</v>
      </c>
    </row>
    <row r="136" spans="1:15">
      <c r="A136" s="5">
        <v>131</v>
      </c>
      <c r="B136" s="2" t="s">
        <v>320</v>
      </c>
      <c r="C136" s="2" t="s">
        <v>321</v>
      </c>
      <c r="D136" s="5">
        <v>36</v>
      </c>
      <c r="E136" s="5">
        <v>2</v>
      </c>
      <c r="F136" s="10">
        <v>1</v>
      </c>
      <c r="G136" s="5">
        <v>3</v>
      </c>
      <c r="H136" s="5">
        <v>3</v>
      </c>
      <c r="I136" s="5">
        <v>5</v>
      </c>
      <c r="J136" s="5">
        <v>6</v>
      </c>
      <c r="K136">
        <f t="shared" si="11"/>
        <v>20</v>
      </c>
      <c r="L136">
        <f t="shared" si="12"/>
        <v>55.555555555555557</v>
      </c>
      <c r="M136">
        <f t="shared" si="8"/>
        <v>6.3877355477483235E-3</v>
      </c>
      <c r="N136">
        <v>19092</v>
      </c>
      <c r="O136">
        <f t="shared" si="10"/>
        <v>1.0475591870940709E-3</v>
      </c>
    </row>
    <row r="137" spans="1:15">
      <c r="A137" s="5">
        <v>132</v>
      </c>
      <c r="B137" s="2" t="s">
        <v>11</v>
      </c>
      <c r="C137" s="2" t="s">
        <v>286</v>
      </c>
      <c r="D137" s="5">
        <v>41</v>
      </c>
      <c r="E137" s="5">
        <v>0</v>
      </c>
      <c r="F137" s="10">
        <v>2</v>
      </c>
      <c r="G137" s="5">
        <v>7</v>
      </c>
      <c r="H137" s="5">
        <v>1</v>
      </c>
      <c r="I137" s="5">
        <v>4</v>
      </c>
      <c r="J137" s="5">
        <v>6</v>
      </c>
      <c r="K137">
        <f t="shared" si="11"/>
        <v>20</v>
      </c>
      <c r="L137">
        <f t="shared" si="12"/>
        <v>48.780487804878049</v>
      </c>
      <c r="M137">
        <f t="shared" ref="M137:M200" si="13">K137/3131</f>
        <v>6.3877355477483235E-3</v>
      </c>
      <c r="N137" t="s">
        <v>649</v>
      </c>
    </row>
    <row r="138" spans="1:15">
      <c r="A138" s="5">
        <v>133</v>
      </c>
      <c r="B138" s="2" t="s">
        <v>11</v>
      </c>
      <c r="C138" s="2" t="s">
        <v>450</v>
      </c>
      <c r="D138" s="5">
        <v>24</v>
      </c>
      <c r="E138" s="5">
        <v>0</v>
      </c>
      <c r="F138" s="10">
        <v>1</v>
      </c>
      <c r="G138" s="5">
        <v>6</v>
      </c>
      <c r="H138" s="5">
        <v>3</v>
      </c>
      <c r="I138" s="5">
        <v>6</v>
      </c>
      <c r="J138" s="5">
        <v>4</v>
      </c>
      <c r="K138">
        <f t="shared" si="11"/>
        <v>20</v>
      </c>
      <c r="L138">
        <f t="shared" si="12"/>
        <v>83.333333333333329</v>
      </c>
      <c r="M138">
        <f t="shared" si="13"/>
        <v>6.3877355477483235E-3</v>
      </c>
      <c r="N138" t="s">
        <v>659</v>
      </c>
    </row>
    <row r="139" spans="1:15">
      <c r="A139" s="5">
        <v>134</v>
      </c>
      <c r="B139" s="2" t="s">
        <v>504</v>
      </c>
      <c r="C139" s="2" t="s">
        <v>505</v>
      </c>
      <c r="D139" s="5">
        <v>19</v>
      </c>
      <c r="E139" s="5">
        <v>2</v>
      </c>
      <c r="F139" s="10">
        <v>12</v>
      </c>
      <c r="G139" s="5">
        <v>5</v>
      </c>
      <c r="H139" s="5">
        <v>0</v>
      </c>
      <c r="I139" s="5">
        <v>0</v>
      </c>
      <c r="J139" s="5">
        <v>0</v>
      </c>
      <c r="K139">
        <f t="shared" si="11"/>
        <v>19</v>
      </c>
      <c r="L139">
        <f t="shared" si="12"/>
        <v>100</v>
      </c>
      <c r="M139">
        <f t="shared" si="13"/>
        <v>6.0683487703609073E-3</v>
      </c>
      <c r="N139">
        <v>144</v>
      </c>
      <c r="O139">
        <f t="shared" ref="O139:O146" si="14">K139/N139</f>
        <v>0.13194444444444445</v>
      </c>
    </row>
    <row r="140" spans="1:15">
      <c r="A140" s="5">
        <v>135</v>
      </c>
      <c r="B140" s="2" t="s">
        <v>270</v>
      </c>
      <c r="C140" s="2" t="s">
        <v>271</v>
      </c>
      <c r="D140" s="5">
        <v>43</v>
      </c>
      <c r="E140" s="5">
        <v>0</v>
      </c>
      <c r="F140" s="10">
        <v>1</v>
      </c>
      <c r="G140" s="5">
        <v>4</v>
      </c>
      <c r="H140" s="5">
        <v>6</v>
      </c>
      <c r="I140" s="5">
        <v>7</v>
      </c>
      <c r="J140" s="5">
        <v>1</v>
      </c>
      <c r="K140">
        <f t="shared" si="11"/>
        <v>19</v>
      </c>
      <c r="L140">
        <f t="shared" si="12"/>
        <v>44.186046511627907</v>
      </c>
      <c r="M140">
        <f t="shared" si="13"/>
        <v>6.0683487703609073E-3</v>
      </c>
      <c r="N140">
        <v>278</v>
      </c>
      <c r="O140" s="16">
        <f t="shared" si="14"/>
        <v>6.83453237410072E-2</v>
      </c>
    </row>
    <row r="141" spans="1:15">
      <c r="A141" s="5">
        <v>136</v>
      </c>
      <c r="B141" s="2" t="s">
        <v>389</v>
      </c>
      <c r="C141" s="2" t="s">
        <v>390</v>
      </c>
      <c r="D141" s="5">
        <v>27</v>
      </c>
      <c r="E141" s="5">
        <v>1</v>
      </c>
      <c r="F141" s="10">
        <v>5</v>
      </c>
      <c r="G141" s="5">
        <v>6</v>
      </c>
      <c r="H141" s="5">
        <v>5</v>
      </c>
      <c r="I141" s="5">
        <v>1</v>
      </c>
      <c r="J141" s="5">
        <v>1</v>
      </c>
      <c r="K141">
        <f t="shared" si="11"/>
        <v>19</v>
      </c>
      <c r="L141">
        <f t="shared" si="12"/>
        <v>70.370370370370367</v>
      </c>
      <c r="M141">
        <f t="shared" si="13"/>
        <v>6.0683487703609073E-3</v>
      </c>
      <c r="N141">
        <v>1637</v>
      </c>
      <c r="O141">
        <f t="shared" si="14"/>
        <v>1.1606597434331093E-2</v>
      </c>
    </row>
    <row r="142" spans="1:15">
      <c r="A142" s="5">
        <v>137</v>
      </c>
      <c r="B142" s="2" t="s">
        <v>240</v>
      </c>
      <c r="C142" s="2" t="s">
        <v>241</v>
      </c>
      <c r="D142" s="5">
        <v>52</v>
      </c>
      <c r="E142" s="5">
        <v>0</v>
      </c>
      <c r="F142" s="10">
        <v>4</v>
      </c>
      <c r="G142" s="5">
        <v>3</v>
      </c>
      <c r="H142" s="5">
        <v>5</v>
      </c>
      <c r="I142" s="5">
        <v>5</v>
      </c>
      <c r="J142" s="5">
        <v>2</v>
      </c>
      <c r="K142">
        <f t="shared" si="11"/>
        <v>19</v>
      </c>
      <c r="L142">
        <f t="shared" si="12"/>
        <v>36.53846153846154</v>
      </c>
      <c r="M142">
        <f t="shared" si="13"/>
        <v>6.0683487703609073E-3</v>
      </c>
      <c r="N142">
        <v>1756</v>
      </c>
      <c r="O142">
        <f t="shared" si="14"/>
        <v>1.082004555808656E-2</v>
      </c>
    </row>
    <row r="143" spans="1:15">
      <c r="A143" s="5">
        <v>138</v>
      </c>
      <c r="B143" s="2" t="s">
        <v>473</v>
      </c>
      <c r="C143" s="2" t="s">
        <v>474</v>
      </c>
      <c r="D143" s="5">
        <v>21</v>
      </c>
      <c r="E143" s="5">
        <v>0</v>
      </c>
      <c r="F143" s="10">
        <v>3</v>
      </c>
      <c r="G143" s="5">
        <v>4</v>
      </c>
      <c r="H143" s="5">
        <v>9</v>
      </c>
      <c r="I143" s="5">
        <v>1</v>
      </c>
      <c r="J143" s="5">
        <v>2</v>
      </c>
      <c r="K143">
        <f t="shared" si="11"/>
        <v>19</v>
      </c>
      <c r="L143">
        <f t="shared" si="12"/>
        <v>90.476190476190482</v>
      </c>
      <c r="M143">
        <f t="shared" si="13"/>
        <v>6.0683487703609073E-3</v>
      </c>
      <c r="N143">
        <v>2043</v>
      </c>
      <c r="O143">
        <f t="shared" si="14"/>
        <v>9.3000489476260401E-3</v>
      </c>
    </row>
    <row r="144" spans="1:15">
      <c r="A144" s="5">
        <v>139</v>
      </c>
      <c r="B144" s="2" t="s">
        <v>327</v>
      </c>
      <c r="C144" s="2" t="s">
        <v>328</v>
      </c>
      <c r="D144" s="5">
        <v>35</v>
      </c>
      <c r="E144" s="5">
        <v>0</v>
      </c>
      <c r="F144" s="10">
        <v>6</v>
      </c>
      <c r="G144" s="5">
        <v>5</v>
      </c>
      <c r="H144" s="5">
        <v>3</v>
      </c>
      <c r="I144" s="5">
        <v>1</v>
      </c>
      <c r="J144" s="5">
        <v>4</v>
      </c>
      <c r="K144">
        <f t="shared" si="11"/>
        <v>19</v>
      </c>
      <c r="L144">
        <f t="shared" si="12"/>
        <v>54.285714285714285</v>
      </c>
      <c r="M144">
        <f t="shared" si="13"/>
        <v>6.0683487703609073E-3</v>
      </c>
      <c r="N144">
        <v>2092</v>
      </c>
      <c r="O144">
        <f t="shared" si="14"/>
        <v>9.0822179732313584E-3</v>
      </c>
    </row>
    <row r="145" spans="1:15">
      <c r="A145" s="5">
        <v>140</v>
      </c>
      <c r="B145" s="2" t="s">
        <v>370</v>
      </c>
      <c r="C145" s="2" t="s">
        <v>371</v>
      </c>
      <c r="D145" s="5">
        <v>29</v>
      </c>
      <c r="E145" s="5">
        <v>1</v>
      </c>
      <c r="F145" s="10">
        <v>1</v>
      </c>
      <c r="G145" s="5">
        <v>6</v>
      </c>
      <c r="H145" s="5">
        <v>5</v>
      </c>
      <c r="I145" s="5">
        <v>4</v>
      </c>
      <c r="J145" s="5">
        <v>2</v>
      </c>
      <c r="K145">
        <f t="shared" si="11"/>
        <v>19</v>
      </c>
      <c r="L145">
        <f t="shared" si="12"/>
        <v>65.517241379310349</v>
      </c>
      <c r="M145">
        <f t="shared" si="13"/>
        <v>6.0683487703609073E-3</v>
      </c>
      <c r="N145">
        <v>2225</v>
      </c>
      <c r="O145">
        <f t="shared" si="14"/>
        <v>8.5393258426966299E-3</v>
      </c>
    </row>
    <row r="146" spans="1:15">
      <c r="A146" s="5">
        <v>141</v>
      </c>
      <c r="B146" s="2" t="s">
        <v>252</v>
      </c>
      <c r="C146" s="2" t="s">
        <v>253</v>
      </c>
      <c r="D146" s="5">
        <v>48</v>
      </c>
      <c r="E146" s="5">
        <v>0</v>
      </c>
      <c r="F146" s="10">
        <v>2</v>
      </c>
      <c r="G146" s="5">
        <v>3</v>
      </c>
      <c r="H146" s="5">
        <v>4</v>
      </c>
      <c r="I146" s="5">
        <v>4</v>
      </c>
      <c r="J146" s="5">
        <v>6</v>
      </c>
      <c r="K146">
        <f t="shared" si="11"/>
        <v>19</v>
      </c>
      <c r="L146">
        <f t="shared" si="12"/>
        <v>39.583333333333336</v>
      </c>
      <c r="M146">
        <f t="shared" si="13"/>
        <v>6.0683487703609073E-3</v>
      </c>
      <c r="N146">
        <v>4938</v>
      </c>
      <c r="O146">
        <f t="shared" si="14"/>
        <v>3.8477116241393276E-3</v>
      </c>
    </row>
    <row r="147" spans="1:15">
      <c r="A147" s="5">
        <v>142</v>
      </c>
      <c r="B147" s="2" t="s">
        <v>11</v>
      </c>
      <c r="C147" s="2" t="s">
        <v>408</v>
      </c>
      <c r="D147" s="5">
        <v>26</v>
      </c>
      <c r="E147" s="5">
        <v>0</v>
      </c>
      <c r="F147" s="10">
        <v>1</v>
      </c>
      <c r="G147" s="5">
        <v>2</v>
      </c>
      <c r="H147" s="5">
        <v>6</v>
      </c>
      <c r="I147" s="5">
        <v>6</v>
      </c>
      <c r="J147" s="5">
        <v>4</v>
      </c>
      <c r="K147">
        <f t="shared" si="11"/>
        <v>19</v>
      </c>
      <c r="L147">
        <f t="shared" si="12"/>
        <v>73.07692307692308</v>
      </c>
      <c r="M147">
        <f t="shared" si="13"/>
        <v>6.0683487703609073E-3</v>
      </c>
      <c r="N147" t="s">
        <v>649</v>
      </c>
    </row>
    <row r="148" spans="1:15">
      <c r="A148" s="5">
        <v>143</v>
      </c>
      <c r="B148" s="2" t="s">
        <v>11</v>
      </c>
      <c r="C148" s="2" t="s">
        <v>493</v>
      </c>
      <c r="D148" s="5">
        <v>20</v>
      </c>
      <c r="E148" s="5">
        <v>0</v>
      </c>
      <c r="F148" s="10">
        <v>0</v>
      </c>
      <c r="G148" s="5">
        <v>0</v>
      </c>
      <c r="H148" s="5">
        <v>4</v>
      </c>
      <c r="I148" s="5">
        <v>11</v>
      </c>
      <c r="J148" s="5">
        <v>4</v>
      </c>
      <c r="K148">
        <f t="shared" si="11"/>
        <v>19</v>
      </c>
      <c r="L148">
        <f t="shared" si="12"/>
        <v>95</v>
      </c>
      <c r="M148">
        <f t="shared" si="13"/>
        <v>6.0683487703609073E-3</v>
      </c>
      <c r="N148" t="s">
        <v>646</v>
      </c>
    </row>
    <row r="149" spans="1:15">
      <c r="A149" s="5">
        <v>144</v>
      </c>
      <c r="B149" s="2" t="s">
        <v>11</v>
      </c>
      <c r="C149" s="2" t="s">
        <v>211</v>
      </c>
      <c r="D149" s="5">
        <v>60</v>
      </c>
      <c r="E149" s="5">
        <v>2</v>
      </c>
      <c r="F149" s="10">
        <v>1</v>
      </c>
      <c r="G149" s="5">
        <v>6</v>
      </c>
      <c r="H149" s="5">
        <v>1</v>
      </c>
      <c r="I149" s="5">
        <v>1</v>
      </c>
      <c r="J149" s="5">
        <v>7</v>
      </c>
      <c r="K149">
        <f t="shared" si="11"/>
        <v>18</v>
      </c>
      <c r="L149">
        <f t="shared" si="12"/>
        <v>30</v>
      </c>
      <c r="M149">
        <f t="shared" si="13"/>
        <v>5.7489619929734911E-3</v>
      </c>
      <c r="N149">
        <v>762</v>
      </c>
      <c r="O149" s="14">
        <f t="shared" ref="O149:O160" si="15">K149/N149</f>
        <v>2.3622047244094488E-2</v>
      </c>
    </row>
    <row r="150" spans="1:15">
      <c r="A150" s="5">
        <v>145</v>
      </c>
      <c r="B150" s="2" t="s">
        <v>314</v>
      </c>
      <c r="C150" s="2" t="s">
        <v>315</v>
      </c>
      <c r="D150" s="5">
        <v>37</v>
      </c>
      <c r="E150" s="5">
        <v>0</v>
      </c>
      <c r="F150" s="10">
        <v>2</v>
      </c>
      <c r="G150" s="5">
        <v>5</v>
      </c>
      <c r="H150" s="5">
        <v>2</v>
      </c>
      <c r="I150" s="5">
        <v>7</v>
      </c>
      <c r="J150" s="5">
        <v>2</v>
      </c>
      <c r="K150">
        <f t="shared" si="11"/>
        <v>18</v>
      </c>
      <c r="L150">
        <f t="shared" si="12"/>
        <v>48.648648648648646</v>
      </c>
      <c r="M150">
        <f t="shared" si="13"/>
        <v>5.7489619929734911E-3</v>
      </c>
      <c r="N150">
        <v>2655</v>
      </c>
      <c r="O150">
        <f t="shared" si="15"/>
        <v>6.7796610169491523E-3</v>
      </c>
    </row>
    <row r="151" spans="1:15">
      <c r="A151" s="5">
        <v>146</v>
      </c>
      <c r="B151" s="2" t="s">
        <v>397</v>
      </c>
      <c r="C151" s="2" t="s">
        <v>398</v>
      </c>
      <c r="D151" s="5">
        <v>27</v>
      </c>
      <c r="E151" s="5">
        <v>1</v>
      </c>
      <c r="F151" s="10">
        <v>2</v>
      </c>
      <c r="G151" s="5">
        <v>4</v>
      </c>
      <c r="H151" s="5">
        <v>5</v>
      </c>
      <c r="I151" s="5">
        <v>3</v>
      </c>
      <c r="J151" s="5">
        <v>3</v>
      </c>
      <c r="K151">
        <f t="shared" si="11"/>
        <v>18</v>
      </c>
      <c r="L151">
        <f t="shared" si="12"/>
        <v>66.666666666666671</v>
      </c>
      <c r="M151">
        <f t="shared" si="13"/>
        <v>5.7489619929734911E-3</v>
      </c>
      <c r="N151">
        <v>4158</v>
      </c>
      <c r="O151">
        <f t="shared" si="15"/>
        <v>4.329004329004329E-3</v>
      </c>
    </row>
    <row r="152" spans="1:15">
      <c r="A152" s="5">
        <v>147</v>
      </c>
      <c r="B152" s="2" t="s">
        <v>117</v>
      </c>
      <c r="C152" s="2" t="s">
        <v>118</v>
      </c>
      <c r="D152" s="5">
        <v>116</v>
      </c>
      <c r="E152" s="5">
        <v>0</v>
      </c>
      <c r="F152" s="10">
        <v>2</v>
      </c>
      <c r="G152" s="5">
        <v>4</v>
      </c>
      <c r="H152" s="5">
        <v>2</v>
      </c>
      <c r="I152" s="5">
        <v>4</v>
      </c>
      <c r="J152" s="5">
        <v>6</v>
      </c>
      <c r="K152">
        <f t="shared" si="11"/>
        <v>18</v>
      </c>
      <c r="L152">
        <f t="shared" si="12"/>
        <v>15.517241379310345</v>
      </c>
      <c r="M152">
        <f t="shared" si="13"/>
        <v>5.7489619929734911E-3</v>
      </c>
      <c r="N152">
        <v>28936</v>
      </c>
      <c r="O152" s="14">
        <f t="shared" si="15"/>
        <v>6.2206248272048657E-4</v>
      </c>
    </row>
    <row r="153" spans="1:15">
      <c r="A153" s="5">
        <v>148</v>
      </c>
      <c r="B153" s="2" t="s">
        <v>565</v>
      </c>
      <c r="C153" s="2" t="s">
        <v>566</v>
      </c>
      <c r="D153" s="5">
        <v>17</v>
      </c>
      <c r="E153" s="5">
        <v>0</v>
      </c>
      <c r="F153" s="10">
        <v>3</v>
      </c>
      <c r="G153" s="5">
        <v>2</v>
      </c>
      <c r="H153" s="5">
        <v>5</v>
      </c>
      <c r="I153" s="5">
        <v>4</v>
      </c>
      <c r="J153" s="5">
        <v>3</v>
      </c>
      <c r="K153">
        <f t="shared" si="11"/>
        <v>17</v>
      </c>
      <c r="L153">
        <f t="shared" si="12"/>
        <v>100</v>
      </c>
      <c r="M153">
        <f t="shared" si="13"/>
        <v>5.4295752155860749E-3</v>
      </c>
      <c r="N153">
        <v>381</v>
      </c>
      <c r="O153" s="16">
        <f t="shared" si="15"/>
        <v>4.4619422572178477E-2</v>
      </c>
    </row>
    <row r="154" spans="1:15">
      <c r="A154" s="5">
        <v>149</v>
      </c>
      <c r="B154" s="2" t="s">
        <v>374</v>
      </c>
      <c r="C154" s="2" t="s">
        <v>375</v>
      </c>
      <c r="D154" s="5">
        <v>29</v>
      </c>
      <c r="E154" s="5">
        <v>0</v>
      </c>
      <c r="F154" s="10">
        <v>2</v>
      </c>
      <c r="G154" s="5">
        <v>6</v>
      </c>
      <c r="H154" s="5">
        <v>3</v>
      </c>
      <c r="I154" s="5">
        <v>5</v>
      </c>
      <c r="J154" s="5">
        <v>1</v>
      </c>
      <c r="K154">
        <f t="shared" si="11"/>
        <v>17</v>
      </c>
      <c r="L154">
        <f t="shared" si="12"/>
        <v>58.620689655172413</v>
      </c>
      <c r="M154">
        <f t="shared" si="13"/>
        <v>5.4295752155860749E-3</v>
      </c>
      <c r="N154">
        <v>448</v>
      </c>
      <c r="O154" s="16">
        <f t="shared" si="15"/>
        <v>3.7946428571428568E-2</v>
      </c>
    </row>
    <row r="155" spans="1:15">
      <c r="A155" s="5">
        <v>150</v>
      </c>
      <c r="B155" s="2" t="s">
        <v>299</v>
      </c>
      <c r="C155" s="2" t="s">
        <v>300</v>
      </c>
      <c r="D155" s="5">
        <v>39</v>
      </c>
      <c r="E155" s="5">
        <v>0</v>
      </c>
      <c r="F155" s="10">
        <v>1</v>
      </c>
      <c r="G155" s="5">
        <v>2</v>
      </c>
      <c r="H155" s="5">
        <v>6</v>
      </c>
      <c r="I155" s="5">
        <v>4</v>
      </c>
      <c r="J155" s="5">
        <v>4</v>
      </c>
      <c r="K155">
        <f t="shared" si="11"/>
        <v>17</v>
      </c>
      <c r="L155">
        <f t="shared" si="12"/>
        <v>43.589743589743591</v>
      </c>
      <c r="M155">
        <f t="shared" si="13"/>
        <v>5.4295752155860749E-3</v>
      </c>
      <c r="N155">
        <v>651</v>
      </c>
      <c r="O155" s="16">
        <f t="shared" si="15"/>
        <v>2.6113671274961597E-2</v>
      </c>
    </row>
    <row r="156" spans="1:15">
      <c r="A156" s="5">
        <v>151</v>
      </c>
      <c r="B156" s="2" t="s">
        <v>105</v>
      </c>
      <c r="C156" s="2" t="s">
        <v>106</v>
      </c>
      <c r="D156" s="5">
        <v>128</v>
      </c>
      <c r="E156" s="5">
        <v>0</v>
      </c>
      <c r="F156" s="10">
        <v>0</v>
      </c>
      <c r="G156" s="5">
        <v>3</v>
      </c>
      <c r="H156" s="5">
        <v>5</v>
      </c>
      <c r="I156" s="5">
        <v>5</v>
      </c>
      <c r="J156" s="5">
        <v>4</v>
      </c>
      <c r="K156">
        <f t="shared" si="11"/>
        <v>17</v>
      </c>
      <c r="L156">
        <f t="shared" si="12"/>
        <v>13.28125</v>
      </c>
      <c r="M156">
        <f t="shared" si="13"/>
        <v>5.4295752155860749E-3</v>
      </c>
      <c r="N156">
        <v>1184</v>
      </c>
      <c r="O156" s="14">
        <f t="shared" si="15"/>
        <v>1.4358108108108109E-2</v>
      </c>
    </row>
    <row r="157" spans="1:15">
      <c r="A157" s="5">
        <v>152</v>
      </c>
      <c r="B157" s="2" t="s">
        <v>216</v>
      </c>
      <c r="C157" s="2" t="s">
        <v>217</v>
      </c>
      <c r="D157" s="5">
        <v>58</v>
      </c>
      <c r="E157" s="5">
        <v>0</v>
      </c>
      <c r="F157" s="10">
        <v>0</v>
      </c>
      <c r="G157" s="5">
        <v>3</v>
      </c>
      <c r="H157" s="5">
        <v>4</v>
      </c>
      <c r="I157" s="5">
        <v>7</v>
      </c>
      <c r="J157" s="5">
        <v>3</v>
      </c>
      <c r="K157">
        <f t="shared" si="11"/>
        <v>17</v>
      </c>
      <c r="L157">
        <f t="shared" si="12"/>
        <v>29.310344827586206</v>
      </c>
      <c r="M157">
        <f t="shared" si="13"/>
        <v>5.4295752155860749E-3</v>
      </c>
      <c r="N157">
        <v>1226</v>
      </c>
      <c r="O157" s="14">
        <f t="shared" si="15"/>
        <v>1.3866231647634585E-2</v>
      </c>
    </row>
    <row r="158" spans="1:15">
      <c r="A158" s="5">
        <v>153</v>
      </c>
      <c r="B158" s="2" t="s">
        <v>212</v>
      </c>
      <c r="C158" s="2" t="s">
        <v>213</v>
      </c>
      <c r="D158" s="5">
        <v>59</v>
      </c>
      <c r="E158" s="5">
        <v>0</v>
      </c>
      <c r="F158" s="10">
        <v>4</v>
      </c>
      <c r="G158" s="5">
        <v>3</v>
      </c>
      <c r="H158" s="5">
        <v>0</v>
      </c>
      <c r="I158" s="5">
        <v>5</v>
      </c>
      <c r="J158" s="5">
        <v>5</v>
      </c>
      <c r="K158">
        <f t="shared" si="11"/>
        <v>17</v>
      </c>
      <c r="L158">
        <f t="shared" si="12"/>
        <v>28.8135593220339</v>
      </c>
      <c r="M158">
        <f t="shared" si="13"/>
        <v>5.4295752155860749E-3</v>
      </c>
      <c r="N158">
        <v>1718</v>
      </c>
      <c r="O158" s="14">
        <f t="shared" si="15"/>
        <v>9.8952270081490105E-3</v>
      </c>
    </row>
    <row r="159" spans="1:15">
      <c r="A159" s="5">
        <v>154</v>
      </c>
      <c r="B159" s="2" t="s">
        <v>158</v>
      </c>
      <c r="C159" s="2" t="s">
        <v>159</v>
      </c>
      <c r="D159" s="5">
        <v>87</v>
      </c>
      <c r="E159" s="5">
        <v>0</v>
      </c>
      <c r="F159" s="10">
        <v>2</v>
      </c>
      <c r="G159" s="5">
        <v>2</v>
      </c>
      <c r="H159" s="5">
        <v>10</v>
      </c>
      <c r="I159" s="5">
        <v>2</v>
      </c>
      <c r="J159" s="5">
        <v>1</v>
      </c>
      <c r="K159">
        <f t="shared" si="11"/>
        <v>17</v>
      </c>
      <c r="L159">
        <f t="shared" si="12"/>
        <v>19.540229885057471</v>
      </c>
      <c r="M159">
        <f t="shared" si="13"/>
        <v>5.4295752155860749E-3</v>
      </c>
      <c r="N159">
        <v>4097</v>
      </c>
      <c r="O159" s="14">
        <f t="shared" si="15"/>
        <v>4.1493775933609959E-3</v>
      </c>
    </row>
    <row r="160" spans="1:15">
      <c r="A160" s="5">
        <v>155</v>
      </c>
      <c r="B160" s="2" t="s">
        <v>435</v>
      </c>
      <c r="C160" s="2" t="s">
        <v>436</v>
      </c>
      <c r="D160" s="5">
        <v>24</v>
      </c>
      <c r="E160" s="5">
        <v>0</v>
      </c>
      <c r="F160" s="10">
        <v>4</v>
      </c>
      <c r="G160" s="5">
        <v>2</v>
      </c>
      <c r="H160" s="5">
        <v>1</v>
      </c>
      <c r="I160" s="5">
        <v>3</v>
      </c>
      <c r="J160" s="5">
        <v>7</v>
      </c>
      <c r="K160">
        <f t="shared" si="11"/>
        <v>17</v>
      </c>
      <c r="L160">
        <f t="shared" si="12"/>
        <v>70.833333333333329</v>
      </c>
      <c r="M160">
        <f t="shared" si="13"/>
        <v>5.4295752155860749E-3</v>
      </c>
      <c r="N160">
        <v>4605</v>
      </c>
      <c r="O160">
        <f t="shared" si="15"/>
        <v>3.6916395222584149E-3</v>
      </c>
    </row>
    <row r="161" spans="1:16">
      <c r="A161" s="5">
        <v>156</v>
      </c>
      <c r="B161" s="2" t="s">
        <v>11</v>
      </c>
      <c r="C161" s="2" t="s">
        <v>549</v>
      </c>
      <c r="D161" s="5">
        <v>18</v>
      </c>
      <c r="E161" s="5">
        <v>1</v>
      </c>
      <c r="F161" s="10">
        <v>4</v>
      </c>
      <c r="G161" s="5">
        <v>8</v>
      </c>
      <c r="H161" s="5">
        <v>1</v>
      </c>
      <c r="I161" s="5">
        <v>3</v>
      </c>
      <c r="J161" s="5">
        <v>0</v>
      </c>
      <c r="K161">
        <f t="shared" si="11"/>
        <v>17</v>
      </c>
      <c r="L161">
        <f t="shared" si="12"/>
        <v>94.444444444444443</v>
      </c>
      <c r="M161">
        <f t="shared" si="13"/>
        <v>5.4295752155860749E-3</v>
      </c>
      <c r="N161" t="s">
        <v>661</v>
      </c>
    </row>
    <row r="162" spans="1:16">
      <c r="A162" s="5">
        <v>157</v>
      </c>
      <c r="B162" s="2" t="s">
        <v>324</v>
      </c>
      <c r="C162" s="2" t="s">
        <v>325</v>
      </c>
      <c r="D162" s="5">
        <v>35</v>
      </c>
      <c r="E162" s="5">
        <v>0</v>
      </c>
      <c r="F162" s="10">
        <v>4</v>
      </c>
      <c r="G162" s="5">
        <v>8</v>
      </c>
      <c r="H162" s="5">
        <v>3</v>
      </c>
      <c r="I162" s="5">
        <v>1</v>
      </c>
      <c r="J162" s="5">
        <v>0</v>
      </c>
      <c r="K162">
        <f t="shared" si="11"/>
        <v>16</v>
      </c>
      <c r="L162">
        <f t="shared" si="12"/>
        <v>45.714285714285715</v>
      </c>
      <c r="M162">
        <f t="shared" si="13"/>
        <v>5.1101884381986587E-3</v>
      </c>
      <c r="N162">
        <v>291</v>
      </c>
      <c r="O162" s="16">
        <f t="shared" ref="O162:O172" si="16">K162/N162</f>
        <v>5.4982817869415807E-2</v>
      </c>
    </row>
    <row r="163" spans="1:16">
      <c r="A163" s="5">
        <v>158</v>
      </c>
      <c r="B163" s="2" t="s">
        <v>295</v>
      </c>
      <c r="C163" s="2" t="s">
        <v>296</v>
      </c>
      <c r="D163" s="5">
        <v>40</v>
      </c>
      <c r="E163" s="5">
        <v>0</v>
      </c>
      <c r="F163" s="10">
        <v>1</v>
      </c>
      <c r="G163" s="5">
        <v>0</v>
      </c>
      <c r="H163" s="5">
        <v>6</v>
      </c>
      <c r="I163" s="5">
        <v>5</v>
      </c>
      <c r="J163" s="5">
        <v>4</v>
      </c>
      <c r="K163">
        <f t="shared" si="11"/>
        <v>16</v>
      </c>
      <c r="L163">
        <f t="shared" si="12"/>
        <v>40</v>
      </c>
      <c r="M163">
        <f t="shared" si="13"/>
        <v>5.1101884381986587E-3</v>
      </c>
      <c r="N163">
        <v>443</v>
      </c>
      <c r="O163" s="16">
        <f t="shared" si="16"/>
        <v>3.6117381489841983E-2</v>
      </c>
    </row>
    <row r="164" spans="1:16">
      <c r="A164" s="5">
        <v>159</v>
      </c>
      <c r="B164" s="2" t="s">
        <v>592</v>
      </c>
      <c r="C164" s="2" t="s">
        <v>593</v>
      </c>
      <c r="D164" s="5">
        <v>16</v>
      </c>
      <c r="E164" s="5">
        <v>1</v>
      </c>
      <c r="F164" s="10">
        <v>0</v>
      </c>
      <c r="G164" s="5">
        <v>6</v>
      </c>
      <c r="H164" s="5">
        <v>2</v>
      </c>
      <c r="I164" s="5">
        <v>0</v>
      </c>
      <c r="J164" s="5">
        <v>7</v>
      </c>
      <c r="K164">
        <f t="shared" si="11"/>
        <v>16</v>
      </c>
      <c r="L164">
        <f t="shared" si="12"/>
        <v>100</v>
      </c>
      <c r="M164">
        <f t="shared" si="13"/>
        <v>5.1101884381986587E-3</v>
      </c>
      <c r="N164">
        <v>599</v>
      </c>
      <c r="O164" s="16">
        <f t="shared" si="16"/>
        <v>2.6711185308848081E-2</v>
      </c>
    </row>
    <row r="165" spans="1:16">
      <c r="A165" s="5">
        <v>160</v>
      </c>
      <c r="B165" s="2" t="s">
        <v>439</v>
      </c>
      <c r="C165" s="2" t="s">
        <v>440</v>
      </c>
      <c r="D165" s="5">
        <v>24</v>
      </c>
      <c r="E165" s="5">
        <v>0</v>
      </c>
      <c r="F165" s="10">
        <v>1</v>
      </c>
      <c r="G165" s="5">
        <v>3</v>
      </c>
      <c r="H165" s="5">
        <v>6</v>
      </c>
      <c r="I165" s="5">
        <v>5</v>
      </c>
      <c r="J165" s="5">
        <v>1</v>
      </c>
      <c r="K165">
        <f t="shared" si="11"/>
        <v>16</v>
      </c>
      <c r="L165">
        <f t="shared" si="12"/>
        <v>66.666666666666671</v>
      </c>
      <c r="M165">
        <f t="shared" si="13"/>
        <v>5.1101884381986587E-3</v>
      </c>
      <c r="N165">
        <v>814</v>
      </c>
      <c r="O165">
        <f t="shared" si="16"/>
        <v>1.9656019656019656E-2</v>
      </c>
    </row>
    <row r="166" spans="1:16">
      <c r="A166" s="5">
        <v>161</v>
      </c>
      <c r="B166" s="2" t="s">
        <v>422</v>
      </c>
      <c r="C166" s="2" t="s">
        <v>423</v>
      </c>
      <c r="D166" s="5">
        <v>25</v>
      </c>
      <c r="E166" s="5">
        <v>0</v>
      </c>
      <c r="F166" s="10">
        <v>3</v>
      </c>
      <c r="G166" s="5">
        <v>4</v>
      </c>
      <c r="H166" s="5">
        <v>7</v>
      </c>
      <c r="I166" s="5">
        <v>0</v>
      </c>
      <c r="J166" s="5">
        <v>2</v>
      </c>
      <c r="K166">
        <f t="shared" si="11"/>
        <v>16</v>
      </c>
      <c r="L166">
        <f t="shared" si="12"/>
        <v>64</v>
      </c>
      <c r="M166">
        <f t="shared" si="13"/>
        <v>5.1101884381986587E-3</v>
      </c>
      <c r="N166">
        <v>1531</v>
      </c>
      <c r="O166">
        <f t="shared" si="16"/>
        <v>1.0450685826257348E-2</v>
      </c>
    </row>
    <row r="167" spans="1:16">
      <c r="A167" s="5">
        <v>162</v>
      </c>
      <c r="B167" s="2" t="s">
        <v>304</v>
      </c>
      <c r="C167" s="2" t="s">
        <v>305</v>
      </c>
      <c r="D167" s="5">
        <v>38</v>
      </c>
      <c r="E167" s="5">
        <v>1</v>
      </c>
      <c r="F167" s="10">
        <v>3</v>
      </c>
      <c r="G167" s="5">
        <v>1</v>
      </c>
      <c r="H167" s="5">
        <v>7</v>
      </c>
      <c r="I167" s="5">
        <v>3</v>
      </c>
      <c r="J167" s="5">
        <v>1</v>
      </c>
      <c r="K167">
        <f t="shared" si="11"/>
        <v>16</v>
      </c>
      <c r="L167">
        <f t="shared" si="12"/>
        <v>42.10526315789474</v>
      </c>
      <c r="M167">
        <f t="shared" si="13"/>
        <v>5.1101884381986587E-3</v>
      </c>
      <c r="N167">
        <v>1808</v>
      </c>
      <c r="O167">
        <f t="shared" si="16"/>
        <v>8.8495575221238937E-3</v>
      </c>
    </row>
    <row r="168" spans="1:16">
      <c r="A168" s="5">
        <v>163</v>
      </c>
      <c r="B168" s="2" t="s">
        <v>308</v>
      </c>
      <c r="C168" s="2" t="s">
        <v>309</v>
      </c>
      <c r="D168" s="5">
        <v>37</v>
      </c>
      <c r="E168" s="5">
        <v>0</v>
      </c>
      <c r="F168" s="10">
        <v>0</v>
      </c>
      <c r="G168" s="5">
        <v>1</v>
      </c>
      <c r="H168" s="5">
        <v>3</v>
      </c>
      <c r="I168" s="5">
        <v>4</v>
      </c>
      <c r="J168" s="5">
        <v>8</v>
      </c>
      <c r="K168">
        <f t="shared" si="11"/>
        <v>16</v>
      </c>
      <c r="L168">
        <f t="shared" si="12"/>
        <v>43.243243243243242</v>
      </c>
      <c r="M168">
        <f t="shared" si="13"/>
        <v>5.1101884381986587E-3</v>
      </c>
      <c r="N168">
        <v>2602</v>
      </c>
      <c r="O168">
        <f t="shared" si="16"/>
        <v>6.1491160645657187E-3</v>
      </c>
    </row>
    <row r="169" spans="1:16">
      <c r="A169" s="5">
        <v>164</v>
      </c>
      <c r="B169" s="2" t="s">
        <v>467</v>
      </c>
      <c r="C169" s="2" t="s">
        <v>468</v>
      </c>
      <c r="D169" s="5">
        <v>22</v>
      </c>
      <c r="E169" s="5">
        <v>0</v>
      </c>
      <c r="F169" s="10">
        <v>1</v>
      </c>
      <c r="G169" s="5">
        <v>4</v>
      </c>
      <c r="H169" s="5">
        <v>4</v>
      </c>
      <c r="I169" s="5">
        <v>3</v>
      </c>
      <c r="J169" s="5">
        <v>4</v>
      </c>
      <c r="K169">
        <f t="shared" si="11"/>
        <v>16</v>
      </c>
      <c r="L169">
        <f t="shared" si="12"/>
        <v>72.727272727272734</v>
      </c>
      <c r="M169">
        <f t="shared" si="13"/>
        <v>5.1101884381986587E-3</v>
      </c>
      <c r="N169">
        <v>4383</v>
      </c>
      <c r="O169">
        <f t="shared" si="16"/>
        <v>3.650467716176135E-3</v>
      </c>
    </row>
    <row r="170" spans="1:16">
      <c r="A170" s="5">
        <v>165</v>
      </c>
      <c r="B170" s="2" t="s">
        <v>297</v>
      </c>
      <c r="C170" s="2" t="s">
        <v>298</v>
      </c>
      <c r="D170" s="5">
        <v>39</v>
      </c>
      <c r="E170" s="5">
        <v>0</v>
      </c>
      <c r="F170" s="10">
        <v>4</v>
      </c>
      <c r="G170" s="5">
        <v>3</v>
      </c>
      <c r="H170" s="5">
        <v>1</v>
      </c>
      <c r="I170" s="5">
        <v>3</v>
      </c>
      <c r="J170" s="5">
        <v>5</v>
      </c>
      <c r="K170">
        <f t="shared" si="11"/>
        <v>16</v>
      </c>
      <c r="L170">
        <f t="shared" si="12"/>
        <v>41.025641025641029</v>
      </c>
      <c r="M170">
        <f t="shared" si="13"/>
        <v>5.1101884381986587E-3</v>
      </c>
      <c r="N170">
        <v>6737</v>
      </c>
      <c r="O170">
        <f t="shared" si="16"/>
        <v>2.3749443372420957E-3</v>
      </c>
    </row>
    <row r="171" spans="1:16">
      <c r="A171" s="5">
        <v>166</v>
      </c>
      <c r="B171" s="2" t="s">
        <v>257</v>
      </c>
      <c r="C171" s="2" t="s">
        <v>258</v>
      </c>
      <c r="D171" s="5">
        <v>46</v>
      </c>
      <c r="E171" s="5">
        <v>1</v>
      </c>
      <c r="F171" s="10">
        <v>0</v>
      </c>
      <c r="G171" s="5">
        <v>3</v>
      </c>
      <c r="H171" s="5">
        <v>5</v>
      </c>
      <c r="I171" s="5">
        <v>3</v>
      </c>
      <c r="J171" s="5">
        <v>4</v>
      </c>
      <c r="K171">
        <f t="shared" si="11"/>
        <v>16</v>
      </c>
      <c r="L171">
        <f t="shared" si="12"/>
        <v>34.782608695652172</v>
      </c>
      <c r="M171">
        <f t="shared" si="13"/>
        <v>5.1101884381986587E-3</v>
      </c>
      <c r="N171">
        <v>8511</v>
      </c>
      <c r="O171">
        <f t="shared" si="16"/>
        <v>1.8799201033956056E-3</v>
      </c>
    </row>
    <row r="172" spans="1:16">
      <c r="A172" s="5">
        <v>167</v>
      </c>
      <c r="B172" s="2" t="s">
        <v>202</v>
      </c>
      <c r="C172" s="2" t="s">
        <v>203</v>
      </c>
      <c r="D172" s="5">
        <v>65</v>
      </c>
      <c r="E172" s="5">
        <v>0</v>
      </c>
      <c r="F172" s="10">
        <v>0</v>
      </c>
      <c r="G172" s="5">
        <v>7</v>
      </c>
      <c r="H172" s="5">
        <v>3</v>
      </c>
      <c r="I172" s="5">
        <v>4</v>
      </c>
      <c r="J172" s="5">
        <v>2</v>
      </c>
      <c r="K172">
        <f t="shared" si="11"/>
        <v>16</v>
      </c>
      <c r="L172">
        <f t="shared" si="12"/>
        <v>24.615384615384617</v>
      </c>
      <c r="M172">
        <f t="shared" si="13"/>
        <v>5.1101884381986587E-3</v>
      </c>
      <c r="N172">
        <v>16697</v>
      </c>
      <c r="O172" s="14">
        <f t="shared" si="16"/>
        <v>9.5825597412708865E-4</v>
      </c>
    </row>
    <row r="173" spans="1:16">
      <c r="A173" s="5">
        <v>168</v>
      </c>
      <c r="B173" s="2" t="s">
        <v>11</v>
      </c>
      <c r="C173" s="2" t="s">
        <v>611</v>
      </c>
      <c r="D173" s="5">
        <v>16</v>
      </c>
      <c r="E173" s="5">
        <v>0</v>
      </c>
      <c r="F173" s="10">
        <v>0</v>
      </c>
      <c r="G173" s="5">
        <v>5</v>
      </c>
      <c r="H173" s="5">
        <v>0</v>
      </c>
      <c r="I173" s="5">
        <v>10</v>
      </c>
      <c r="J173" s="5">
        <v>1</v>
      </c>
      <c r="K173">
        <f t="shared" si="11"/>
        <v>16</v>
      </c>
      <c r="L173">
        <f t="shared" si="12"/>
        <v>100</v>
      </c>
      <c r="M173">
        <f t="shared" si="13"/>
        <v>5.1101884381986587E-3</v>
      </c>
      <c r="N173" t="s">
        <v>646</v>
      </c>
    </row>
    <row r="174" spans="1:16">
      <c r="A174" s="5">
        <v>169</v>
      </c>
      <c r="B174" s="2" t="s">
        <v>11</v>
      </c>
      <c r="C174" s="2" t="s">
        <v>363</v>
      </c>
      <c r="D174" s="5">
        <v>30</v>
      </c>
      <c r="E174" s="5">
        <v>0</v>
      </c>
      <c r="F174" s="10">
        <v>1</v>
      </c>
      <c r="G174" s="5">
        <v>3</v>
      </c>
      <c r="H174" s="5">
        <v>1</v>
      </c>
      <c r="I174" s="5">
        <v>0</v>
      </c>
      <c r="J174" s="5">
        <v>10</v>
      </c>
      <c r="K174">
        <f t="shared" si="11"/>
        <v>15</v>
      </c>
      <c r="L174">
        <f t="shared" si="12"/>
        <v>50</v>
      </c>
      <c r="M174">
        <f t="shared" si="13"/>
        <v>4.7908016608112424E-3</v>
      </c>
      <c r="N174">
        <v>399</v>
      </c>
      <c r="O174" s="16">
        <f t="shared" ref="O174:O180" si="17">K174/N174</f>
        <v>3.7593984962406013E-2</v>
      </c>
    </row>
    <row r="175" spans="1:16">
      <c r="A175" s="5">
        <v>170</v>
      </c>
      <c r="B175" s="2" t="s">
        <v>238</v>
      </c>
      <c r="C175" s="2" t="s">
        <v>239</v>
      </c>
      <c r="D175" s="5">
        <v>52</v>
      </c>
      <c r="E175" s="5">
        <v>0</v>
      </c>
      <c r="F175" s="10">
        <v>3</v>
      </c>
      <c r="G175" s="5">
        <v>0</v>
      </c>
      <c r="H175" s="5">
        <v>6</v>
      </c>
      <c r="I175" s="5">
        <v>0</v>
      </c>
      <c r="J175" s="5">
        <v>6</v>
      </c>
      <c r="K175">
        <f t="shared" si="11"/>
        <v>15</v>
      </c>
      <c r="L175">
        <f t="shared" si="12"/>
        <v>28.846153846153847</v>
      </c>
      <c r="M175">
        <f t="shared" si="13"/>
        <v>4.7908016608112424E-3</v>
      </c>
      <c r="N175">
        <v>1175</v>
      </c>
      <c r="O175">
        <f t="shared" si="17"/>
        <v>1.276595744680851E-2</v>
      </c>
    </row>
    <row r="176" spans="1:16">
      <c r="A176" s="5">
        <v>171</v>
      </c>
      <c r="B176" s="2" t="s">
        <v>489</v>
      </c>
      <c r="C176" s="2" t="s">
        <v>490</v>
      </c>
      <c r="D176" s="5">
        <v>20</v>
      </c>
      <c r="E176" s="5">
        <v>0</v>
      </c>
      <c r="F176" s="10">
        <v>0</v>
      </c>
      <c r="G176" s="5">
        <v>4</v>
      </c>
      <c r="H176" s="5">
        <v>7</v>
      </c>
      <c r="I176" s="5">
        <v>3</v>
      </c>
      <c r="J176" s="5">
        <v>1</v>
      </c>
      <c r="K176">
        <f t="shared" si="11"/>
        <v>15</v>
      </c>
      <c r="L176">
        <f t="shared" si="12"/>
        <v>75</v>
      </c>
      <c r="M176">
        <f t="shared" si="13"/>
        <v>4.7908016608112424E-3</v>
      </c>
      <c r="N176">
        <v>1352</v>
      </c>
      <c r="O176">
        <f t="shared" si="17"/>
        <v>1.1094674556213017E-2</v>
      </c>
      <c r="P176" t="s">
        <v>652</v>
      </c>
    </row>
    <row r="177" spans="1:15">
      <c r="A177" s="5">
        <v>172</v>
      </c>
      <c r="B177" s="2" t="s">
        <v>526</v>
      </c>
      <c r="C177" s="2" t="s">
        <v>527</v>
      </c>
      <c r="D177" s="5">
        <v>18</v>
      </c>
      <c r="E177" s="5">
        <v>0</v>
      </c>
      <c r="F177" s="10">
        <v>0</v>
      </c>
      <c r="G177" s="5">
        <v>2</v>
      </c>
      <c r="H177" s="5">
        <v>4</v>
      </c>
      <c r="I177" s="5">
        <v>1</v>
      </c>
      <c r="J177" s="5">
        <v>8</v>
      </c>
      <c r="K177">
        <f t="shared" si="11"/>
        <v>15</v>
      </c>
      <c r="L177">
        <f t="shared" si="12"/>
        <v>83.333333333333329</v>
      </c>
      <c r="M177">
        <f t="shared" si="13"/>
        <v>4.7908016608112424E-3</v>
      </c>
      <c r="N177">
        <v>3666</v>
      </c>
      <c r="O177">
        <f t="shared" si="17"/>
        <v>4.0916530278232409E-3</v>
      </c>
    </row>
    <row r="178" spans="1:15">
      <c r="A178" s="5">
        <v>173</v>
      </c>
      <c r="B178" s="2" t="s">
        <v>287</v>
      </c>
      <c r="C178" s="2" t="s">
        <v>288</v>
      </c>
      <c r="D178" s="5">
        <v>40</v>
      </c>
      <c r="E178" s="5">
        <v>1</v>
      </c>
      <c r="F178" s="10">
        <v>2</v>
      </c>
      <c r="G178" s="5">
        <v>1</v>
      </c>
      <c r="H178" s="5">
        <v>3</v>
      </c>
      <c r="I178" s="5">
        <v>6</v>
      </c>
      <c r="J178" s="5">
        <v>2</v>
      </c>
      <c r="K178">
        <f t="shared" si="11"/>
        <v>15</v>
      </c>
      <c r="L178">
        <f t="shared" si="12"/>
        <v>37.5</v>
      </c>
      <c r="M178">
        <f t="shared" si="13"/>
        <v>4.7908016608112424E-3</v>
      </c>
      <c r="N178">
        <v>4136</v>
      </c>
      <c r="O178">
        <f t="shared" si="17"/>
        <v>3.6266924564796904E-3</v>
      </c>
    </row>
    <row r="179" spans="1:15">
      <c r="A179" s="5">
        <v>174</v>
      </c>
      <c r="B179" s="2" t="s">
        <v>232</v>
      </c>
      <c r="C179" s="2" t="s">
        <v>233</v>
      </c>
      <c r="D179" s="5">
        <v>53</v>
      </c>
      <c r="E179" s="5">
        <v>0</v>
      </c>
      <c r="F179" s="10">
        <v>1</v>
      </c>
      <c r="G179" s="5">
        <v>1</v>
      </c>
      <c r="H179" s="5">
        <v>4</v>
      </c>
      <c r="I179" s="5">
        <v>8</v>
      </c>
      <c r="J179" s="5">
        <v>1</v>
      </c>
      <c r="K179">
        <f t="shared" si="11"/>
        <v>15</v>
      </c>
      <c r="L179">
        <f t="shared" si="12"/>
        <v>28.30188679245283</v>
      </c>
      <c r="M179">
        <f t="shared" si="13"/>
        <v>4.7908016608112424E-3</v>
      </c>
      <c r="N179">
        <v>6137</v>
      </c>
      <c r="O179">
        <f t="shared" si="17"/>
        <v>2.444190972788007E-3</v>
      </c>
    </row>
    <row r="180" spans="1:15">
      <c r="A180" s="5">
        <v>175</v>
      </c>
      <c r="B180" s="2" t="s">
        <v>343</v>
      </c>
      <c r="C180" s="2" t="s">
        <v>344</v>
      </c>
      <c r="D180" s="5">
        <v>33</v>
      </c>
      <c r="E180" s="5">
        <v>0</v>
      </c>
      <c r="F180" s="10">
        <v>0</v>
      </c>
      <c r="G180" s="5">
        <v>1</v>
      </c>
      <c r="H180" s="5">
        <v>2</v>
      </c>
      <c r="I180" s="5">
        <v>5</v>
      </c>
      <c r="J180" s="5">
        <v>7</v>
      </c>
      <c r="K180">
        <f t="shared" si="11"/>
        <v>15</v>
      </c>
      <c r="L180">
        <f t="shared" si="12"/>
        <v>45.454545454545453</v>
      </c>
      <c r="M180">
        <f t="shared" si="13"/>
        <v>4.7908016608112424E-3</v>
      </c>
      <c r="N180">
        <v>12456</v>
      </c>
      <c r="O180">
        <f t="shared" si="17"/>
        <v>1.2042389210019267E-3</v>
      </c>
    </row>
    <row r="181" spans="1:15">
      <c r="A181" s="5">
        <v>176</v>
      </c>
      <c r="B181" s="2" t="s">
        <v>11</v>
      </c>
      <c r="C181" s="2" t="s">
        <v>506</v>
      </c>
      <c r="D181" s="5">
        <v>19</v>
      </c>
      <c r="E181" s="5">
        <v>0</v>
      </c>
      <c r="F181" s="10">
        <v>4</v>
      </c>
      <c r="G181" s="5">
        <v>8</v>
      </c>
      <c r="H181" s="5">
        <v>3</v>
      </c>
      <c r="I181" s="5">
        <v>0</v>
      </c>
      <c r="J181" s="5">
        <v>0</v>
      </c>
      <c r="K181">
        <f t="shared" si="11"/>
        <v>15</v>
      </c>
      <c r="L181">
        <f t="shared" si="12"/>
        <v>78.94736842105263</v>
      </c>
      <c r="M181">
        <f t="shared" si="13"/>
        <v>4.7908016608112424E-3</v>
      </c>
      <c r="N181" t="s">
        <v>646</v>
      </c>
    </row>
    <row r="182" spans="1:15">
      <c r="A182" s="5">
        <v>177</v>
      </c>
      <c r="B182" s="2" t="s">
        <v>11</v>
      </c>
      <c r="C182" s="2" t="s">
        <v>520</v>
      </c>
      <c r="D182" s="5">
        <v>19</v>
      </c>
      <c r="E182" s="5">
        <v>0</v>
      </c>
      <c r="F182" s="10">
        <v>2</v>
      </c>
      <c r="G182" s="5">
        <v>2</v>
      </c>
      <c r="H182" s="5">
        <v>5</v>
      </c>
      <c r="I182" s="5">
        <v>1</v>
      </c>
      <c r="J182" s="5">
        <v>5</v>
      </c>
      <c r="K182">
        <f t="shared" si="11"/>
        <v>15</v>
      </c>
      <c r="L182">
        <f t="shared" si="12"/>
        <v>78.94736842105263</v>
      </c>
      <c r="M182">
        <f t="shared" si="13"/>
        <v>4.7908016608112424E-3</v>
      </c>
      <c r="N182" t="s">
        <v>646</v>
      </c>
    </row>
    <row r="183" spans="1:15">
      <c r="A183" s="5">
        <v>178</v>
      </c>
      <c r="B183" s="2" t="s">
        <v>11</v>
      </c>
      <c r="C183" s="2" t="s">
        <v>500</v>
      </c>
      <c r="D183" s="5">
        <v>20</v>
      </c>
      <c r="E183" s="5">
        <v>3</v>
      </c>
      <c r="F183" s="10">
        <v>4</v>
      </c>
      <c r="G183" s="5">
        <v>1</v>
      </c>
      <c r="H183" s="5">
        <v>2</v>
      </c>
      <c r="I183" s="5">
        <v>3</v>
      </c>
      <c r="J183" s="5">
        <v>1</v>
      </c>
      <c r="K183">
        <f t="shared" si="11"/>
        <v>14</v>
      </c>
      <c r="L183">
        <f t="shared" si="12"/>
        <v>70</v>
      </c>
      <c r="M183">
        <f t="shared" si="13"/>
        <v>4.4714148834238262E-3</v>
      </c>
      <c r="N183">
        <v>959</v>
      </c>
      <c r="O183">
        <f t="shared" ref="O183:O190" si="18">K183/N183</f>
        <v>1.4598540145985401E-2</v>
      </c>
    </row>
    <row r="184" spans="1:15">
      <c r="A184" s="5">
        <v>179</v>
      </c>
      <c r="B184" s="2" t="s">
        <v>432</v>
      </c>
      <c r="C184" s="2" t="s">
        <v>433</v>
      </c>
      <c r="D184" s="5">
        <v>25</v>
      </c>
      <c r="E184" s="5">
        <v>0</v>
      </c>
      <c r="F184" s="10">
        <v>2</v>
      </c>
      <c r="G184" s="5">
        <v>5</v>
      </c>
      <c r="H184" s="5">
        <v>2</v>
      </c>
      <c r="I184" s="5">
        <v>5</v>
      </c>
      <c r="J184" s="5">
        <v>0</v>
      </c>
      <c r="K184">
        <f t="shared" si="11"/>
        <v>14</v>
      </c>
      <c r="L184">
        <f t="shared" si="12"/>
        <v>56</v>
      </c>
      <c r="M184">
        <f t="shared" si="13"/>
        <v>4.4714148834238262E-3</v>
      </c>
      <c r="N184">
        <v>977</v>
      </c>
      <c r="O184">
        <f t="shared" si="18"/>
        <v>1.4329580348004094E-2</v>
      </c>
    </row>
    <row r="185" spans="1:15">
      <c r="A185" s="5">
        <v>180</v>
      </c>
      <c r="B185" s="2" t="s">
        <v>234</v>
      </c>
      <c r="C185" s="2" t="s">
        <v>235</v>
      </c>
      <c r="D185" s="5">
        <v>53</v>
      </c>
      <c r="E185" s="5">
        <v>1</v>
      </c>
      <c r="F185" s="10">
        <v>4</v>
      </c>
      <c r="G185" s="5">
        <v>1</v>
      </c>
      <c r="H185" s="5">
        <v>0</v>
      </c>
      <c r="I185" s="5">
        <v>6</v>
      </c>
      <c r="J185" s="5">
        <v>2</v>
      </c>
      <c r="K185">
        <f t="shared" si="11"/>
        <v>14</v>
      </c>
      <c r="L185">
        <f t="shared" si="12"/>
        <v>26.415094339622641</v>
      </c>
      <c r="M185">
        <f t="shared" si="13"/>
        <v>4.4714148834238262E-3</v>
      </c>
      <c r="N185">
        <v>2235</v>
      </c>
      <c r="O185">
        <f t="shared" si="18"/>
        <v>6.2639821029082778E-3</v>
      </c>
    </row>
    <row r="186" spans="1:15">
      <c r="A186" s="5">
        <v>181</v>
      </c>
      <c r="B186" s="2" t="s">
        <v>482</v>
      </c>
      <c r="C186" s="2" t="s">
        <v>483</v>
      </c>
      <c r="D186" s="5">
        <v>21</v>
      </c>
      <c r="E186" s="5">
        <v>0</v>
      </c>
      <c r="F186" s="10">
        <v>2</v>
      </c>
      <c r="G186" s="5">
        <v>6</v>
      </c>
      <c r="H186" s="5">
        <v>4</v>
      </c>
      <c r="I186" s="5">
        <v>2</v>
      </c>
      <c r="J186" s="5">
        <v>0</v>
      </c>
      <c r="K186">
        <f t="shared" si="11"/>
        <v>14</v>
      </c>
      <c r="L186">
        <f t="shared" si="12"/>
        <v>66.666666666666671</v>
      </c>
      <c r="M186">
        <f t="shared" si="13"/>
        <v>4.4714148834238262E-3</v>
      </c>
      <c r="N186">
        <v>2909</v>
      </c>
      <c r="O186">
        <f t="shared" si="18"/>
        <v>4.8126503953248535E-3</v>
      </c>
    </row>
    <row r="187" spans="1:15">
      <c r="A187" s="5">
        <v>182</v>
      </c>
      <c r="B187" s="2" t="s">
        <v>401</v>
      </c>
      <c r="C187" s="2" t="s">
        <v>402</v>
      </c>
      <c r="D187" s="5">
        <v>26</v>
      </c>
      <c r="E187" s="5">
        <v>0</v>
      </c>
      <c r="F187" s="10">
        <v>1</v>
      </c>
      <c r="G187" s="5">
        <v>1</v>
      </c>
      <c r="H187" s="5">
        <v>4</v>
      </c>
      <c r="I187" s="5">
        <v>4</v>
      </c>
      <c r="J187" s="5">
        <v>4</v>
      </c>
      <c r="K187">
        <f t="shared" si="11"/>
        <v>14</v>
      </c>
      <c r="L187">
        <f t="shared" si="12"/>
        <v>53.846153846153847</v>
      </c>
      <c r="M187">
        <f t="shared" si="13"/>
        <v>4.4714148834238262E-3</v>
      </c>
      <c r="N187">
        <v>3475</v>
      </c>
      <c r="O187">
        <f t="shared" si="18"/>
        <v>4.028776978417266E-3</v>
      </c>
    </row>
    <row r="188" spans="1:15">
      <c r="A188" s="5">
        <v>183</v>
      </c>
      <c r="B188" s="2" t="s">
        <v>11</v>
      </c>
      <c r="C188" s="2" t="s">
        <v>503</v>
      </c>
      <c r="D188" s="5">
        <v>19</v>
      </c>
      <c r="E188" s="5">
        <v>0</v>
      </c>
      <c r="F188" s="10">
        <v>0</v>
      </c>
      <c r="G188" s="5">
        <v>2</v>
      </c>
      <c r="H188" s="5">
        <v>6</v>
      </c>
      <c r="I188" s="5">
        <v>3</v>
      </c>
      <c r="J188" s="5">
        <v>3</v>
      </c>
      <c r="K188">
        <f t="shared" si="11"/>
        <v>14</v>
      </c>
      <c r="L188">
        <f t="shared" si="12"/>
        <v>73.684210526315795</v>
      </c>
      <c r="M188">
        <f t="shared" si="13"/>
        <v>4.4714148834238262E-3</v>
      </c>
      <c r="N188">
        <v>3608</v>
      </c>
      <c r="O188">
        <f t="shared" si="18"/>
        <v>3.8802660753880268E-3</v>
      </c>
    </row>
    <row r="189" spans="1:15">
      <c r="A189" s="5">
        <v>184</v>
      </c>
      <c r="B189" s="2" t="s">
        <v>453</v>
      </c>
      <c r="C189" s="2" t="s">
        <v>454</v>
      </c>
      <c r="D189" s="5">
        <v>23</v>
      </c>
      <c r="E189" s="5">
        <v>0</v>
      </c>
      <c r="F189" s="10">
        <v>4</v>
      </c>
      <c r="G189" s="5">
        <v>4</v>
      </c>
      <c r="H189" s="5">
        <v>3</v>
      </c>
      <c r="I189" s="5">
        <v>2</v>
      </c>
      <c r="J189" s="5">
        <v>1</v>
      </c>
      <c r="K189">
        <f t="shared" si="11"/>
        <v>14</v>
      </c>
      <c r="L189">
        <f t="shared" si="12"/>
        <v>60.869565217391305</v>
      </c>
      <c r="M189">
        <f t="shared" si="13"/>
        <v>4.4714148834238262E-3</v>
      </c>
      <c r="N189">
        <v>4383</v>
      </c>
      <c r="O189">
        <f t="shared" si="18"/>
        <v>3.1941592516541184E-3</v>
      </c>
    </row>
    <row r="190" spans="1:15">
      <c r="A190" s="5">
        <v>185</v>
      </c>
      <c r="B190" s="2" t="s">
        <v>364</v>
      </c>
      <c r="C190" s="2" t="s">
        <v>365</v>
      </c>
      <c r="D190" s="5">
        <v>30</v>
      </c>
      <c r="E190" s="5">
        <v>0</v>
      </c>
      <c r="F190" s="10">
        <v>0</v>
      </c>
      <c r="G190" s="5">
        <v>4</v>
      </c>
      <c r="H190" s="5">
        <v>2</v>
      </c>
      <c r="I190" s="5">
        <v>4</v>
      </c>
      <c r="J190" s="5">
        <v>4</v>
      </c>
      <c r="K190">
        <f t="shared" si="11"/>
        <v>14</v>
      </c>
      <c r="L190">
        <f t="shared" si="12"/>
        <v>46.666666666666664</v>
      </c>
      <c r="M190">
        <f t="shared" si="13"/>
        <v>4.4714148834238262E-3</v>
      </c>
      <c r="N190">
        <v>5791</v>
      </c>
      <c r="O190">
        <f t="shared" si="18"/>
        <v>2.4175444655499916E-3</v>
      </c>
    </row>
    <row r="191" spans="1:15">
      <c r="A191" s="5">
        <v>186</v>
      </c>
      <c r="B191" s="2" t="s">
        <v>11</v>
      </c>
      <c r="C191" s="2" t="s">
        <v>603</v>
      </c>
      <c r="D191" s="5">
        <v>16</v>
      </c>
      <c r="E191" s="5">
        <v>0</v>
      </c>
      <c r="F191" s="10">
        <v>3</v>
      </c>
      <c r="G191" s="5">
        <v>5</v>
      </c>
      <c r="H191" s="5">
        <v>3</v>
      </c>
      <c r="I191" s="5">
        <v>3</v>
      </c>
      <c r="J191" s="5">
        <v>0</v>
      </c>
      <c r="K191">
        <f t="shared" si="11"/>
        <v>14</v>
      </c>
      <c r="L191">
        <f t="shared" si="12"/>
        <v>87.5</v>
      </c>
      <c r="M191">
        <f t="shared" si="13"/>
        <v>4.4714148834238262E-3</v>
      </c>
      <c r="N191" t="s">
        <v>665</v>
      </c>
    </row>
    <row r="192" spans="1:15">
      <c r="A192" s="5">
        <v>187</v>
      </c>
      <c r="B192" s="2" t="s">
        <v>536</v>
      </c>
      <c r="C192" s="2" t="s">
        <v>537</v>
      </c>
      <c r="D192" s="5">
        <v>18</v>
      </c>
      <c r="E192" s="5">
        <v>0</v>
      </c>
      <c r="F192" s="10">
        <v>0</v>
      </c>
      <c r="G192" s="5">
        <v>0</v>
      </c>
      <c r="H192" s="5">
        <v>4</v>
      </c>
      <c r="I192" s="5">
        <v>9</v>
      </c>
      <c r="J192" s="5">
        <v>0</v>
      </c>
      <c r="K192">
        <f t="shared" si="11"/>
        <v>13</v>
      </c>
      <c r="L192">
        <f t="shared" si="12"/>
        <v>72.222222222222229</v>
      </c>
      <c r="M192">
        <f t="shared" si="13"/>
        <v>4.15202810603641E-3</v>
      </c>
      <c r="N192">
        <v>379</v>
      </c>
      <c r="O192">
        <f t="shared" ref="O192:O207" si="19">K192/N192</f>
        <v>3.430079155672823E-2</v>
      </c>
    </row>
    <row r="193" spans="1:15">
      <c r="A193" s="5">
        <v>188</v>
      </c>
      <c r="B193" s="2" t="s">
        <v>301</v>
      </c>
      <c r="C193" s="2" t="s">
        <v>302</v>
      </c>
      <c r="D193" s="5">
        <v>39</v>
      </c>
      <c r="E193" s="5">
        <v>0</v>
      </c>
      <c r="F193" s="10">
        <v>0</v>
      </c>
      <c r="G193" s="5">
        <v>2</v>
      </c>
      <c r="H193" s="5">
        <v>3</v>
      </c>
      <c r="I193" s="5">
        <v>4</v>
      </c>
      <c r="J193" s="5">
        <v>4</v>
      </c>
      <c r="K193">
        <f t="shared" si="11"/>
        <v>13</v>
      </c>
      <c r="L193">
        <f t="shared" si="12"/>
        <v>33.333333333333336</v>
      </c>
      <c r="M193">
        <f t="shared" si="13"/>
        <v>4.15202810603641E-3</v>
      </c>
      <c r="N193">
        <v>692</v>
      </c>
      <c r="O193">
        <f t="shared" si="19"/>
        <v>1.8786127167630059E-2</v>
      </c>
    </row>
    <row r="194" spans="1:15">
      <c r="A194" s="5">
        <v>189</v>
      </c>
      <c r="B194" s="2" t="s">
        <v>588</v>
      </c>
      <c r="C194" s="2" t="s">
        <v>589</v>
      </c>
      <c r="D194" s="5">
        <v>16</v>
      </c>
      <c r="E194" s="5">
        <v>1</v>
      </c>
      <c r="F194" s="10">
        <v>1</v>
      </c>
      <c r="G194" s="5">
        <v>3</v>
      </c>
      <c r="H194" s="5">
        <v>6</v>
      </c>
      <c r="I194" s="5">
        <v>1</v>
      </c>
      <c r="J194" s="5">
        <v>1</v>
      </c>
      <c r="K194">
        <f t="shared" si="11"/>
        <v>13</v>
      </c>
      <c r="L194">
        <f t="shared" si="12"/>
        <v>81.25</v>
      </c>
      <c r="M194">
        <f t="shared" si="13"/>
        <v>4.15202810603641E-3</v>
      </c>
      <c r="N194">
        <v>982</v>
      </c>
      <c r="O194">
        <f t="shared" si="19"/>
        <v>1.3238289205702648E-2</v>
      </c>
    </row>
    <row r="195" spans="1:15">
      <c r="A195" s="5">
        <v>190</v>
      </c>
      <c r="B195" s="2" t="s">
        <v>350</v>
      </c>
      <c r="C195" s="2" t="s">
        <v>351</v>
      </c>
      <c r="D195" s="5">
        <v>31</v>
      </c>
      <c r="E195" s="5">
        <v>0</v>
      </c>
      <c r="F195" s="10">
        <v>0</v>
      </c>
      <c r="G195" s="5">
        <v>5</v>
      </c>
      <c r="H195" s="5">
        <v>6</v>
      </c>
      <c r="I195" s="5">
        <v>1</v>
      </c>
      <c r="J195" s="5">
        <v>1</v>
      </c>
      <c r="K195">
        <f t="shared" si="11"/>
        <v>13</v>
      </c>
      <c r="L195">
        <f t="shared" si="12"/>
        <v>41.935483870967744</v>
      </c>
      <c r="M195">
        <f t="shared" si="13"/>
        <v>4.15202810603641E-3</v>
      </c>
      <c r="N195">
        <v>1518</v>
      </c>
      <c r="O195">
        <f t="shared" si="19"/>
        <v>8.563899868247694E-3</v>
      </c>
    </row>
    <row r="196" spans="1:15">
      <c r="A196" s="5">
        <v>191</v>
      </c>
      <c r="B196" s="2" t="s">
        <v>560</v>
      </c>
      <c r="C196" s="2" t="s">
        <v>561</v>
      </c>
      <c r="D196" s="5">
        <v>17</v>
      </c>
      <c r="E196" s="5">
        <v>0</v>
      </c>
      <c r="F196" s="10">
        <v>1</v>
      </c>
      <c r="G196" s="5">
        <v>3</v>
      </c>
      <c r="H196" s="5">
        <v>1</v>
      </c>
      <c r="I196" s="5">
        <v>3</v>
      </c>
      <c r="J196" s="5">
        <v>5</v>
      </c>
      <c r="K196">
        <f t="shared" si="11"/>
        <v>13</v>
      </c>
      <c r="L196">
        <f t="shared" si="12"/>
        <v>76.470588235294116</v>
      </c>
      <c r="M196">
        <f t="shared" si="13"/>
        <v>4.15202810603641E-3</v>
      </c>
      <c r="N196">
        <v>2036</v>
      </c>
      <c r="O196">
        <f t="shared" si="19"/>
        <v>6.3850687622789785E-3</v>
      </c>
    </row>
    <row r="197" spans="1:15">
      <c r="A197" s="5">
        <v>192</v>
      </c>
      <c r="B197" s="2" t="s">
        <v>204</v>
      </c>
      <c r="C197" s="2" t="s">
        <v>205</v>
      </c>
      <c r="D197" s="5">
        <v>64</v>
      </c>
      <c r="E197" s="5">
        <v>0</v>
      </c>
      <c r="F197" s="10">
        <v>1</v>
      </c>
      <c r="G197" s="5">
        <v>4</v>
      </c>
      <c r="H197" s="5">
        <v>0</v>
      </c>
      <c r="I197" s="5">
        <v>3</v>
      </c>
      <c r="J197" s="5">
        <v>5</v>
      </c>
      <c r="K197">
        <f t="shared" ref="K197:K260" si="20">SUM(E197:J197)</f>
        <v>13</v>
      </c>
      <c r="L197">
        <f t="shared" si="12"/>
        <v>20.3125</v>
      </c>
      <c r="M197">
        <f t="shared" si="13"/>
        <v>4.15202810603641E-3</v>
      </c>
      <c r="N197">
        <v>2474</v>
      </c>
      <c r="O197" s="14">
        <f t="shared" si="19"/>
        <v>5.2546483427647539E-3</v>
      </c>
    </row>
    <row r="198" spans="1:15">
      <c r="A198" s="5">
        <v>193</v>
      </c>
      <c r="B198" s="2" t="s">
        <v>11</v>
      </c>
      <c r="C198" s="2" t="s">
        <v>409</v>
      </c>
      <c r="D198" s="5">
        <v>26</v>
      </c>
      <c r="E198" s="5">
        <v>1</v>
      </c>
      <c r="F198" s="10">
        <v>0</v>
      </c>
      <c r="G198" s="5">
        <v>1</v>
      </c>
      <c r="H198" s="5">
        <v>3</v>
      </c>
      <c r="I198" s="5">
        <v>4</v>
      </c>
      <c r="J198" s="5">
        <v>3</v>
      </c>
      <c r="K198">
        <f t="shared" si="20"/>
        <v>12</v>
      </c>
      <c r="L198">
        <f t="shared" si="12"/>
        <v>46.153846153846153</v>
      </c>
      <c r="M198">
        <f t="shared" si="13"/>
        <v>3.8326413286489938E-3</v>
      </c>
      <c r="N198">
        <v>369</v>
      </c>
      <c r="O198" s="16">
        <f t="shared" si="19"/>
        <v>3.2520325203252036E-2</v>
      </c>
    </row>
    <row r="199" spans="1:15">
      <c r="A199" s="5">
        <v>194</v>
      </c>
      <c r="B199" s="2" t="s">
        <v>563</v>
      </c>
      <c r="C199" s="2" t="s">
        <v>564</v>
      </c>
      <c r="D199" s="5">
        <v>17</v>
      </c>
      <c r="E199" s="5">
        <v>1</v>
      </c>
      <c r="F199" s="10">
        <v>4</v>
      </c>
      <c r="G199" s="5">
        <v>1</v>
      </c>
      <c r="H199" s="5">
        <v>2</v>
      </c>
      <c r="I199" s="5">
        <v>1</v>
      </c>
      <c r="J199" s="5">
        <v>3</v>
      </c>
      <c r="K199">
        <f t="shared" si="20"/>
        <v>12</v>
      </c>
      <c r="L199">
        <f t="shared" ref="L199:L262" si="21">K199*100/D199</f>
        <v>70.588235294117652</v>
      </c>
      <c r="M199">
        <f t="shared" si="13"/>
        <v>3.8326413286489938E-3</v>
      </c>
      <c r="N199">
        <v>519</v>
      </c>
      <c r="O199" s="16">
        <f t="shared" si="19"/>
        <v>2.3121387283236993E-2</v>
      </c>
    </row>
    <row r="200" spans="1:15">
      <c r="A200" s="5">
        <v>195</v>
      </c>
      <c r="B200" s="2" t="s">
        <v>491</v>
      </c>
      <c r="C200" s="2" t="s">
        <v>492</v>
      </c>
      <c r="D200" s="5">
        <v>20</v>
      </c>
      <c r="E200" s="5">
        <v>0</v>
      </c>
      <c r="F200" s="10">
        <v>1</v>
      </c>
      <c r="G200" s="5">
        <v>1</v>
      </c>
      <c r="H200" s="5">
        <v>6</v>
      </c>
      <c r="I200" s="5">
        <v>1</v>
      </c>
      <c r="J200" s="5">
        <v>3</v>
      </c>
      <c r="K200">
        <f t="shared" si="20"/>
        <v>12</v>
      </c>
      <c r="L200">
        <f t="shared" si="21"/>
        <v>60</v>
      </c>
      <c r="M200">
        <f t="shared" si="13"/>
        <v>3.8326413286489938E-3</v>
      </c>
      <c r="N200">
        <v>744</v>
      </c>
      <c r="O200">
        <f t="shared" si="19"/>
        <v>1.6129032258064516E-2</v>
      </c>
    </row>
    <row r="201" spans="1:15">
      <c r="A201" s="5">
        <v>196</v>
      </c>
      <c r="B201" s="2" t="s">
        <v>627</v>
      </c>
      <c r="C201" s="2" t="s">
        <v>628</v>
      </c>
      <c r="D201" s="5">
        <v>15</v>
      </c>
      <c r="E201" s="5">
        <v>0</v>
      </c>
      <c r="F201" s="10">
        <v>3</v>
      </c>
      <c r="G201" s="5">
        <v>5</v>
      </c>
      <c r="H201" s="5">
        <v>1</v>
      </c>
      <c r="I201" s="5">
        <v>3</v>
      </c>
      <c r="J201" s="5">
        <v>0</v>
      </c>
      <c r="K201">
        <f t="shared" si="20"/>
        <v>12</v>
      </c>
      <c r="L201">
        <f t="shared" si="21"/>
        <v>80</v>
      </c>
      <c r="M201">
        <f t="shared" ref="M201:M264" si="22">K201/3131</f>
        <v>3.8326413286489938E-3</v>
      </c>
      <c r="N201">
        <v>770</v>
      </c>
      <c r="O201">
        <f t="shared" si="19"/>
        <v>1.5584415584415584E-2</v>
      </c>
    </row>
    <row r="202" spans="1:15">
      <c r="A202" s="5">
        <v>197</v>
      </c>
      <c r="B202" s="2" t="s">
        <v>366</v>
      </c>
      <c r="C202" s="2" t="s">
        <v>367</v>
      </c>
      <c r="D202" s="5">
        <v>30</v>
      </c>
      <c r="E202" s="5">
        <v>0</v>
      </c>
      <c r="F202" s="10">
        <v>0</v>
      </c>
      <c r="G202" s="5">
        <v>2</v>
      </c>
      <c r="H202" s="5">
        <v>3</v>
      </c>
      <c r="I202" s="5">
        <v>3</v>
      </c>
      <c r="J202" s="5">
        <v>4</v>
      </c>
      <c r="K202">
        <f t="shared" si="20"/>
        <v>12</v>
      </c>
      <c r="L202">
        <f t="shared" si="21"/>
        <v>40</v>
      </c>
      <c r="M202">
        <f t="shared" si="22"/>
        <v>3.8326413286489938E-3</v>
      </c>
      <c r="N202">
        <v>850</v>
      </c>
      <c r="O202">
        <f t="shared" si="19"/>
        <v>1.411764705882353E-2</v>
      </c>
    </row>
    <row r="203" spans="1:15">
      <c r="A203" s="5">
        <v>198</v>
      </c>
      <c r="B203" s="2" t="s">
        <v>11</v>
      </c>
      <c r="C203" s="2" t="s">
        <v>357</v>
      </c>
      <c r="D203" s="5">
        <v>31</v>
      </c>
      <c r="E203" s="5">
        <v>1</v>
      </c>
      <c r="F203" s="10">
        <v>0</v>
      </c>
      <c r="G203" s="5">
        <v>1</v>
      </c>
      <c r="H203" s="5">
        <v>5</v>
      </c>
      <c r="I203" s="5">
        <v>0</v>
      </c>
      <c r="J203" s="5">
        <v>5</v>
      </c>
      <c r="K203">
        <f t="shared" si="20"/>
        <v>12</v>
      </c>
      <c r="L203">
        <f t="shared" si="21"/>
        <v>38.70967741935484</v>
      </c>
      <c r="M203">
        <f t="shared" si="22"/>
        <v>3.8326413286489938E-3</v>
      </c>
      <c r="N203">
        <v>1062</v>
      </c>
      <c r="O203">
        <f t="shared" si="19"/>
        <v>1.1299435028248588E-2</v>
      </c>
    </row>
    <row r="204" spans="1:15">
      <c r="A204" s="5">
        <v>199</v>
      </c>
      <c r="B204" s="2" t="s">
        <v>634</v>
      </c>
      <c r="C204" s="2" t="s">
        <v>635</v>
      </c>
      <c r="D204" s="5">
        <v>15</v>
      </c>
      <c r="E204" s="5">
        <v>0</v>
      </c>
      <c r="F204" s="10">
        <v>6</v>
      </c>
      <c r="G204" s="5">
        <v>3</v>
      </c>
      <c r="H204" s="5">
        <v>2</v>
      </c>
      <c r="I204" s="5">
        <v>1</v>
      </c>
      <c r="J204" s="5">
        <v>0</v>
      </c>
      <c r="K204">
        <f t="shared" si="20"/>
        <v>12</v>
      </c>
      <c r="L204">
        <f t="shared" si="21"/>
        <v>80</v>
      </c>
      <c r="M204">
        <f t="shared" si="22"/>
        <v>3.8326413286489938E-3</v>
      </c>
      <c r="N204">
        <v>1136</v>
      </c>
      <c r="O204">
        <f t="shared" si="19"/>
        <v>1.0563380281690141E-2</v>
      </c>
    </row>
    <row r="205" spans="1:15">
      <c r="A205" s="5">
        <v>200</v>
      </c>
      <c r="B205" s="2" t="s">
        <v>100</v>
      </c>
      <c r="C205" s="2" t="s">
        <v>400</v>
      </c>
      <c r="D205" s="5">
        <v>27</v>
      </c>
      <c r="E205" s="5">
        <v>0</v>
      </c>
      <c r="F205" s="10">
        <v>3</v>
      </c>
      <c r="G205" s="5">
        <v>5</v>
      </c>
      <c r="H205" s="5">
        <v>1</v>
      </c>
      <c r="I205" s="5">
        <v>3</v>
      </c>
      <c r="J205" s="5">
        <v>0</v>
      </c>
      <c r="K205">
        <f t="shared" si="20"/>
        <v>12</v>
      </c>
      <c r="L205">
        <f t="shared" si="21"/>
        <v>44.444444444444443</v>
      </c>
      <c r="M205">
        <f t="shared" si="22"/>
        <v>3.8326413286489938E-3</v>
      </c>
      <c r="N205">
        <v>1168</v>
      </c>
      <c r="O205">
        <f t="shared" si="19"/>
        <v>1.0273972602739725E-2</v>
      </c>
    </row>
    <row r="206" spans="1:15">
      <c r="A206" s="5">
        <v>201</v>
      </c>
      <c r="B206" s="2" t="s">
        <v>632</v>
      </c>
      <c r="C206" s="2" t="s">
        <v>633</v>
      </c>
      <c r="D206" s="5">
        <v>15</v>
      </c>
      <c r="E206" s="5">
        <v>1</v>
      </c>
      <c r="F206" s="10">
        <v>3</v>
      </c>
      <c r="G206" s="5">
        <v>1</v>
      </c>
      <c r="H206" s="5">
        <v>2</v>
      </c>
      <c r="I206" s="5">
        <v>1</v>
      </c>
      <c r="J206" s="5">
        <v>4</v>
      </c>
      <c r="K206">
        <f t="shared" si="20"/>
        <v>12</v>
      </c>
      <c r="L206">
        <f t="shared" si="21"/>
        <v>80</v>
      </c>
      <c r="M206">
        <f t="shared" si="22"/>
        <v>3.8326413286489938E-3</v>
      </c>
      <c r="N206">
        <v>1754</v>
      </c>
      <c r="O206">
        <f t="shared" si="19"/>
        <v>6.8415051311288486E-3</v>
      </c>
    </row>
    <row r="207" spans="1:15">
      <c r="A207" s="5">
        <v>202</v>
      </c>
      <c r="B207" s="2" t="s">
        <v>555</v>
      </c>
      <c r="C207" s="2" t="s">
        <v>556</v>
      </c>
      <c r="D207" s="5">
        <v>17</v>
      </c>
      <c r="E207" s="5">
        <v>1</v>
      </c>
      <c r="F207" s="10">
        <v>1</v>
      </c>
      <c r="G207" s="5">
        <v>6</v>
      </c>
      <c r="H207" s="5">
        <v>1</v>
      </c>
      <c r="I207" s="5">
        <v>1</v>
      </c>
      <c r="J207" s="5">
        <v>2</v>
      </c>
      <c r="K207">
        <f t="shared" si="20"/>
        <v>12</v>
      </c>
      <c r="L207">
        <f t="shared" si="21"/>
        <v>70.588235294117652</v>
      </c>
      <c r="M207">
        <f t="shared" si="22"/>
        <v>3.8326413286489938E-3</v>
      </c>
      <c r="N207">
        <v>1950</v>
      </c>
      <c r="O207">
        <f t="shared" si="19"/>
        <v>6.1538461538461538E-3</v>
      </c>
    </row>
    <row r="208" spans="1:15">
      <c r="A208" s="5">
        <v>203</v>
      </c>
      <c r="B208" s="2" t="s">
        <v>11</v>
      </c>
      <c r="C208" s="2" t="s">
        <v>624</v>
      </c>
      <c r="D208" s="5">
        <v>15</v>
      </c>
      <c r="E208" s="5">
        <v>1</v>
      </c>
      <c r="F208" s="10">
        <v>5</v>
      </c>
      <c r="G208" s="5">
        <v>1</v>
      </c>
      <c r="H208" s="5">
        <v>4</v>
      </c>
      <c r="I208" s="5">
        <v>1</v>
      </c>
      <c r="J208" s="5">
        <v>0</v>
      </c>
      <c r="K208">
        <f t="shared" si="20"/>
        <v>12</v>
      </c>
      <c r="L208">
        <f t="shared" si="21"/>
        <v>80</v>
      </c>
      <c r="M208">
        <f t="shared" si="22"/>
        <v>3.8326413286489938E-3</v>
      </c>
      <c r="N208" t="s">
        <v>646</v>
      </c>
    </row>
    <row r="209" spans="1:15">
      <c r="A209" s="5">
        <v>204</v>
      </c>
      <c r="B209" s="2" t="s">
        <v>542</v>
      </c>
      <c r="C209" s="2" t="s">
        <v>543</v>
      </c>
      <c r="D209" s="5">
        <v>18</v>
      </c>
      <c r="E209" s="5">
        <v>0</v>
      </c>
      <c r="F209" s="10">
        <v>1</v>
      </c>
      <c r="G209" s="5">
        <v>5</v>
      </c>
      <c r="H209" s="5">
        <v>0</v>
      </c>
      <c r="I209" s="5">
        <v>2</v>
      </c>
      <c r="J209" s="5">
        <v>3</v>
      </c>
      <c r="K209">
        <f t="shared" si="20"/>
        <v>11</v>
      </c>
      <c r="L209">
        <f t="shared" si="21"/>
        <v>61.111111111111114</v>
      </c>
      <c r="M209">
        <f t="shared" si="22"/>
        <v>3.5132545512615776E-3</v>
      </c>
      <c r="N209">
        <v>146</v>
      </c>
      <c r="O209" s="16">
        <f t="shared" ref="O209:O221" si="23">K209/N209</f>
        <v>7.5342465753424653E-2</v>
      </c>
    </row>
    <row r="210" spans="1:15">
      <c r="A210" s="5">
        <v>205</v>
      </c>
      <c r="B210" s="2" t="s">
        <v>477</v>
      </c>
      <c r="C210" s="2" t="s">
        <v>478</v>
      </c>
      <c r="D210" s="5">
        <v>21</v>
      </c>
      <c r="E210" s="5">
        <v>0</v>
      </c>
      <c r="F210" s="10">
        <v>3</v>
      </c>
      <c r="G210" s="5">
        <v>6</v>
      </c>
      <c r="H210" s="5">
        <v>0</v>
      </c>
      <c r="I210" s="5">
        <v>1</v>
      </c>
      <c r="J210" s="5">
        <v>1</v>
      </c>
      <c r="K210">
        <f t="shared" si="20"/>
        <v>11</v>
      </c>
      <c r="L210">
        <f t="shared" si="21"/>
        <v>52.38095238095238</v>
      </c>
      <c r="M210">
        <f t="shared" si="22"/>
        <v>3.5132545512615776E-3</v>
      </c>
      <c r="N210">
        <v>301</v>
      </c>
      <c r="O210" s="16">
        <f t="shared" si="23"/>
        <v>3.6544850498338874E-2</v>
      </c>
    </row>
    <row r="211" spans="1:15">
      <c r="A211" s="5">
        <v>206</v>
      </c>
      <c r="B211" s="2" t="s">
        <v>11</v>
      </c>
      <c r="C211" s="2" t="s">
        <v>424</v>
      </c>
      <c r="D211" s="5">
        <v>25</v>
      </c>
      <c r="E211" s="5">
        <v>0</v>
      </c>
      <c r="F211" s="10">
        <v>1</v>
      </c>
      <c r="G211" s="5">
        <v>1</v>
      </c>
      <c r="H211" s="5">
        <v>1</v>
      </c>
      <c r="I211" s="5">
        <v>3</v>
      </c>
      <c r="J211" s="5">
        <v>5</v>
      </c>
      <c r="K211">
        <f t="shared" si="20"/>
        <v>11</v>
      </c>
      <c r="L211">
        <f t="shared" si="21"/>
        <v>44</v>
      </c>
      <c r="M211">
        <f t="shared" si="22"/>
        <v>3.5132545512615776E-3</v>
      </c>
      <c r="N211">
        <v>511</v>
      </c>
      <c r="O211">
        <f t="shared" si="23"/>
        <v>2.1526418786692758E-2</v>
      </c>
    </row>
    <row r="212" spans="1:15">
      <c r="A212" s="5">
        <v>207</v>
      </c>
      <c r="B212" s="2" t="s">
        <v>487</v>
      </c>
      <c r="C212" s="2" t="s">
        <v>488</v>
      </c>
      <c r="D212" s="5">
        <v>21</v>
      </c>
      <c r="E212" s="5">
        <v>0</v>
      </c>
      <c r="F212" s="10">
        <v>1</v>
      </c>
      <c r="G212" s="5">
        <v>3</v>
      </c>
      <c r="H212" s="5">
        <v>2</v>
      </c>
      <c r="I212" s="5">
        <v>2</v>
      </c>
      <c r="J212" s="5">
        <v>3</v>
      </c>
      <c r="K212">
        <f t="shared" si="20"/>
        <v>11</v>
      </c>
      <c r="L212">
        <f t="shared" si="21"/>
        <v>52.38095238095238</v>
      </c>
      <c r="M212">
        <f t="shared" si="22"/>
        <v>3.5132545512615776E-3</v>
      </c>
      <c r="N212">
        <v>515</v>
      </c>
      <c r="O212">
        <f t="shared" si="23"/>
        <v>2.1359223300970873E-2</v>
      </c>
    </row>
    <row r="213" spans="1:15">
      <c r="A213" s="5">
        <v>208</v>
      </c>
      <c r="B213" s="2" t="s">
        <v>558</v>
      </c>
      <c r="C213" s="2" t="s">
        <v>559</v>
      </c>
      <c r="D213" s="5">
        <v>17</v>
      </c>
      <c r="E213" s="5">
        <v>0</v>
      </c>
      <c r="F213" s="10">
        <v>1</v>
      </c>
      <c r="G213" s="5">
        <v>4</v>
      </c>
      <c r="H213" s="5">
        <v>4</v>
      </c>
      <c r="I213" s="5">
        <v>0</v>
      </c>
      <c r="J213" s="5">
        <v>2</v>
      </c>
      <c r="K213">
        <f t="shared" si="20"/>
        <v>11</v>
      </c>
      <c r="L213">
        <f t="shared" si="21"/>
        <v>64.705882352941174</v>
      </c>
      <c r="M213">
        <f t="shared" si="22"/>
        <v>3.5132545512615776E-3</v>
      </c>
      <c r="N213">
        <v>883</v>
      </c>
      <c r="O213">
        <f t="shared" si="23"/>
        <v>1.245753114382786E-2</v>
      </c>
    </row>
    <row r="214" spans="1:15">
      <c r="A214" s="5">
        <v>209</v>
      </c>
      <c r="B214" s="2" t="s">
        <v>437</v>
      </c>
      <c r="C214" s="2" t="s">
        <v>438</v>
      </c>
      <c r="D214" s="5">
        <v>24</v>
      </c>
      <c r="E214" s="5">
        <v>0</v>
      </c>
      <c r="F214" s="10">
        <v>1</v>
      </c>
      <c r="G214" s="5">
        <v>4</v>
      </c>
      <c r="H214" s="5">
        <v>3</v>
      </c>
      <c r="I214" s="5">
        <v>2</v>
      </c>
      <c r="J214" s="5">
        <v>1</v>
      </c>
      <c r="K214">
        <f t="shared" si="20"/>
        <v>11</v>
      </c>
      <c r="L214">
        <f t="shared" si="21"/>
        <v>45.833333333333336</v>
      </c>
      <c r="M214">
        <f t="shared" si="22"/>
        <v>3.5132545512615776E-3</v>
      </c>
      <c r="N214">
        <v>937</v>
      </c>
      <c r="O214">
        <f t="shared" si="23"/>
        <v>1.1739594450373533E-2</v>
      </c>
    </row>
    <row r="215" spans="1:15">
      <c r="A215" s="5">
        <v>210</v>
      </c>
      <c r="B215" s="2" t="s">
        <v>455</v>
      </c>
      <c r="C215" s="2" t="s">
        <v>456</v>
      </c>
      <c r="D215" s="5">
        <v>23</v>
      </c>
      <c r="E215" s="5">
        <v>0</v>
      </c>
      <c r="F215" s="10">
        <v>2</v>
      </c>
      <c r="G215" s="5">
        <v>1</v>
      </c>
      <c r="H215" s="5">
        <v>4</v>
      </c>
      <c r="I215" s="5">
        <v>1</v>
      </c>
      <c r="J215" s="5">
        <v>3</v>
      </c>
      <c r="K215">
        <f t="shared" si="20"/>
        <v>11</v>
      </c>
      <c r="L215">
        <f t="shared" si="21"/>
        <v>47.826086956521742</v>
      </c>
      <c r="M215">
        <f t="shared" si="22"/>
        <v>3.5132545512615776E-3</v>
      </c>
      <c r="N215">
        <v>1430</v>
      </c>
      <c r="O215">
        <f t="shared" si="23"/>
        <v>7.6923076923076927E-3</v>
      </c>
    </row>
    <row r="216" spans="1:15">
      <c r="A216" s="5">
        <v>211</v>
      </c>
      <c r="B216" s="2" t="s">
        <v>310</v>
      </c>
      <c r="C216" s="2" t="s">
        <v>311</v>
      </c>
      <c r="D216" s="5">
        <v>37</v>
      </c>
      <c r="E216" s="5">
        <v>1</v>
      </c>
      <c r="F216" s="10">
        <v>4</v>
      </c>
      <c r="G216" s="5">
        <v>0</v>
      </c>
      <c r="H216" s="5">
        <v>2</v>
      </c>
      <c r="I216" s="5">
        <v>1</v>
      </c>
      <c r="J216" s="5">
        <v>3</v>
      </c>
      <c r="K216">
        <f t="shared" si="20"/>
        <v>11</v>
      </c>
      <c r="L216">
        <f t="shared" si="21"/>
        <v>29.72972972972973</v>
      </c>
      <c r="M216">
        <f t="shared" si="22"/>
        <v>3.5132545512615776E-3</v>
      </c>
      <c r="N216">
        <v>1481</v>
      </c>
      <c r="O216">
        <f t="shared" si="23"/>
        <v>7.4274139095205942E-3</v>
      </c>
    </row>
    <row r="217" spans="1:15">
      <c r="A217" s="5">
        <v>212</v>
      </c>
      <c r="B217" s="2" t="s">
        <v>544</v>
      </c>
      <c r="C217" s="2" t="s">
        <v>545</v>
      </c>
      <c r="D217" s="5">
        <v>18</v>
      </c>
      <c r="E217" s="5">
        <v>0</v>
      </c>
      <c r="F217" s="10">
        <v>0</v>
      </c>
      <c r="G217" s="5">
        <v>1</v>
      </c>
      <c r="H217" s="5">
        <v>0</v>
      </c>
      <c r="I217" s="5">
        <v>7</v>
      </c>
      <c r="J217" s="5">
        <v>3</v>
      </c>
      <c r="K217">
        <f t="shared" si="20"/>
        <v>11</v>
      </c>
      <c r="L217">
        <f t="shared" si="21"/>
        <v>61.111111111111114</v>
      </c>
      <c r="M217">
        <f t="shared" si="22"/>
        <v>3.5132545512615776E-3</v>
      </c>
      <c r="N217">
        <v>1500</v>
      </c>
      <c r="O217">
        <f t="shared" si="23"/>
        <v>7.3333333333333332E-3</v>
      </c>
    </row>
    <row r="218" spans="1:15">
      <c r="A218" s="5">
        <v>213</v>
      </c>
      <c r="B218" s="2" t="s">
        <v>459</v>
      </c>
      <c r="C218" s="2" t="s">
        <v>460</v>
      </c>
      <c r="D218" s="5">
        <v>23</v>
      </c>
      <c r="E218" s="5">
        <v>1</v>
      </c>
      <c r="F218" s="10">
        <v>2</v>
      </c>
      <c r="G218" s="5">
        <v>2</v>
      </c>
      <c r="H218" s="5">
        <v>4</v>
      </c>
      <c r="I218" s="5">
        <v>1</v>
      </c>
      <c r="J218" s="5">
        <v>1</v>
      </c>
      <c r="K218">
        <f t="shared" si="20"/>
        <v>11</v>
      </c>
      <c r="L218">
        <f t="shared" si="21"/>
        <v>47.826086956521742</v>
      </c>
      <c r="M218">
        <f t="shared" si="22"/>
        <v>3.5132545512615776E-3</v>
      </c>
      <c r="N218">
        <v>1810</v>
      </c>
      <c r="O218">
        <f t="shared" si="23"/>
        <v>6.0773480662983425E-3</v>
      </c>
    </row>
    <row r="219" spans="1:15">
      <c r="A219" s="5">
        <v>214</v>
      </c>
      <c r="B219" s="2" t="s">
        <v>277</v>
      </c>
      <c r="C219" s="2" t="s">
        <v>278</v>
      </c>
      <c r="D219" s="5">
        <v>42</v>
      </c>
      <c r="E219" s="5">
        <v>1</v>
      </c>
      <c r="F219" s="10">
        <v>3</v>
      </c>
      <c r="G219" s="5">
        <v>2</v>
      </c>
      <c r="H219" s="5">
        <v>3</v>
      </c>
      <c r="I219" s="5">
        <v>2</v>
      </c>
      <c r="J219" s="5">
        <v>0</v>
      </c>
      <c r="K219">
        <f t="shared" si="20"/>
        <v>11</v>
      </c>
      <c r="L219">
        <f t="shared" si="21"/>
        <v>26.19047619047619</v>
      </c>
      <c r="M219">
        <f t="shared" si="22"/>
        <v>3.5132545512615776E-3</v>
      </c>
      <c r="N219">
        <v>5434</v>
      </c>
      <c r="O219">
        <f t="shared" si="23"/>
        <v>2.0242914979757085E-3</v>
      </c>
    </row>
    <row r="220" spans="1:15">
      <c r="A220" s="5">
        <v>215</v>
      </c>
      <c r="B220" s="2" t="s">
        <v>471</v>
      </c>
      <c r="C220" s="2" t="s">
        <v>472</v>
      </c>
      <c r="D220" s="5">
        <v>22</v>
      </c>
      <c r="E220" s="5">
        <v>0</v>
      </c>
      <c r="F220" s="10">
        <v>3</v>
      </c>
      <c r="G220" s="5">
        <v>3</v>
      </c>
      <c r="H220" s="5">
        <v>2</v>
      </c>
      <c r="I220" s="5">
        <v>2</v>
      </c>
      <c r="J220" s="5">
        <v>1</v>
      </c>
      <c r="K220">
        <f t="shared" si="20"/>
        <v>11</v>
      </c>
      <c r="L220">
        <f t="shared" si="21"/>
        <v>50</v>
      </c>
      <c r="M220">
        <f t="shared" si="22"/>
        <v>3.5132545512615776E-3</v>
      </c>
      <c r="N220">
        <v>7834</v>
      </c>
      <c r="O220">
        <f t="shared" si="23"/>
        <v>1.404135818228236E-3</v>
      </c>
    </row>
    <row r="221" spans="1:15">
      <c r="A221" s="5">
        <v>216</v>
      </c>
      <c r="B221" s="2" t="s">
        <v>521</v>
      </c>
      <c r="C221" s="2" t="s">
        <v>522</v>
      </c>
      <c r="D221" s="5">
        <v>19</v>
      </c>
      <c r="E221" s="5">
        <v>1</v>
      </c>
      <c r="F221" s="10">
        <v>2</v>
      </c>
      <c r="G221" s="5">
        <v>1</v>
      </c>
      <c r="H221" s="5">
        <v>4</v>
      </c>
      <c r="I221" s="5">
        <v>2</v>
      </c>
      <c r="J221" s="5">
        <v>1</v>
      </c>
      <c r="K221">
        <f t="shared" si="20"/>
        <v>11</v>
      </c>
      <c r="L221">
        <f t="shared" si="21"/>
        <v>57.89473684210526</v>
      </c>
      <c r="M221">
        <f t="shared" si="22"/>
        <v>3.5132545512615776E-3</v>
      </c>
      <c r="N221">
        <v>12225</v>
      </c>
      <c r="O221">
        <f t="shared" si="23"/>
        <v>8.9979550102249487E-4</v>
      </c>
    </row>
    <row r="222" spans="1:15">
      <c r="A222" s="5">
        <v>217</v>
      </c>
      <c r="B222" s="2" t="s">
        <v>11</v>
      </c>
      <c r="C222" s="2" t="s">
        <v>576</v>
      </c>
      <c r="D222" s="5">
        <v>17</v>
      </c>
      <c r="E222" s="5">
        <v>0</v>
      </c>
      <c r="F222" s="10">
        <v>1</v>
      </c>
      <c r="G222" s="5">
        <v>4</v>
      </c>
      <c r="H222" s="5">
        <v>3</v>
      </c>
      <c r="I222" s="5">
        <v>3</v>
      </c>
      <c r="J222" s="5">
        <v>0</v>
      </c>
      <c r="K222">
        <f t="shared" si="20"/>
        <v>11</v>
      </c>
      <c r="L222">
        <f t="shared" si="21"/>
        <v>64.705882352941174</v>
      </c>
      <c r="M222">
        <f t="shared" si="22"/>
        <v>3.5132545512615776E-3</v>
      </c>
      <c r="N222" t="s">
        <v>663</v>
      </c>
    </row>
    <row r="223" spans="1:15">
      <c r="A223" s="5">
        <v>218</v>
      </c>
      <c r="B223" s="2" t="s">
        <v>11</v>
      </c>
      <c r="C223" s="2" t="s">
        <v>567</v>
      </c>
      <c r="D223" s="5">
        <v>17</v>
      </c>
      <c r="E223" s="5">
        <v>0</v>
      </c>
      <c r="F223" s="10">
        <v>1</v>
      </c>
      <c r="G223" s="5">
        <v>3</v>
      </c>
      <c r="H223" s="5">
        <v>0</v>
      </c>
      <c r="I223" s="5">
        <v>1</v>
      </c>
      <c r="J223" s="5">
        <v>5</v>
      </c>
      <c r="K223">
        <f t="shared" si="20"/>
        <v>10</v>
      </c>
      <c r="L223">
        <f t="shared" si="21"/>
        <v>58.823529411764703</v>
      </c>
      <c r="M223">
        <f t="shared" si="22"/>
        <v>3.1938677738741618E-3</v>
      </c>
      <c r="N223">
        <v>196</v>
      </c>
      <c r="O223" s="16">
        <f t="shared" ref="O223:O236" si="24">K223/N223</f>
        <v>5.1020408163265307E-2</v>
      </c>
    </row>
    <row r="224" spans="1:15">
      <c r="A224" s="5">
        <v>219</v>
      </c>
      <c r="B224" s="2" t="s">
        <v>11</v>
      </c>
      <c r="C224" s="2" t="s">
        <v>281</v>
      </c>
      <c r="D224" s="5">
        <v>42</v>
      </c>
      <c r="E224" s="5">
        <v>1</v>
      </c>
      <c r="F224" s="10">
        <v>2</v>
      </c>
      <c r="G224" s="5">
        <v>1</v>
      </c>
      <c r="H224" s="5">
        <v>4</v>
      </c>
      <c r="I224" s="5">
        <v>1</v>
      </c>
      <c r="J224" s="5">
        <v>1</v>
      </c>
      <c r="K224">
        <f t="shared" si="20"/>
        <v>10</v>
      </c>
      <c r="L224">
        <f t="shared" si="21"/>
        <v>23.80952380952381</v>
      </c>
      <c r="M224">
        <f t="shared" si="22"/>
        <v>3.1938677738741618E-3</v>
      </c>
      <c r="N224">
        <v>253</v>
      </c>
      <c r="O224">
        <f t="shared" si="24"/>
        <v>3.9525691699604744E-2</v>
      </c>
    </row>
    <row r="225" spans="1:15">
      <c r="A225" s="5">
        <v>220</v>
      </c>
      <c r="B225" s="2" t="s">
        <v>11</v>
      </c>
      <c r="C225" s="2" t="s">
        <v>596</v>
      </c>
      <c r="D225" s="5">
        <v>16</v>
      </c>
      <c r="E225" s="5">
        <v>0</v>
      </c>
      <c r="F225" s="10">
        <v>3</v>
      </c>
      <c r="G225" s="5">
        <v>0</v>
      </c>
      <c r="H225" s="5">
        <v>0</v>
      </c>
      <c r="I225" s="5">
        <v>4</v>
      </c>
      <c r="J225" s="5">
        <v>3</v>
      </c>
      <c r="K225">
        <f t="shared" si="20"/>
        <v>10</v>
      </c>
      <c r="L225">
        <f t="shared" si="21"/>
        <v>62.5</v>
      </c>
      <c r="M225">
        <f t="shared" si="22"/>
        <v>3.1938677738741618E-3</v>
      </c>
      <c r="N225">
        <v>509</v>
      </c>
      <c r="O225">
        <f t="shared" si="24"/>
        <v>1.9646365422396856E-2</v>
      </c>
    </row>
    <row r="226" spans="1:15">
      <c r="A226" s="5">
        <v>221</v>
      </c>
      <c r="B226" s="2" t="s">
        <v>568</v>
      </c>
      <c r="C226" s="2" t="s">
        <v>569</v>
      </c>
      <c r="D226" s="5">
        <v>17</v>
      </c>
      <c r="E226" s="5">
        <v>0</v>
      </c>
      <c r="F226" s="10">
        <v>0</v>
      </c>
      <c r="G226" s="5">
        <v>1</v>
      </c>
      <c r="H226" s="5">
        <v>1</v>
      </c>
      <c r="I226" s="5">
        <v>5</v>
      </c>
      <c r="J226" s="5">
        <v>3</v>
      </c>
      <c r="K226">
        <f t="shared" si="20"/>
        <v>10</v>
      </c>
      <c r="L226">
        <f t="shared" si="21"/>
        <v>58.823529411764703</v>
      </c>
      <c r="M226">
        <f t="shared" si="22"/>
        <v>3.1938677738741618E-3</v>
      </c>
      <c r="N226">
        <v>595</v>
      </c>
      <c r="O226">
        <f t="shared" si="24"/>
        <v>1.680672268907563E-2</v>
      </c>
    </row>
    <row r="227" spans="1:15">
      <c r="A227" s="5">
        <v>222</v>
      </c>
      <c r="B227" s="2" t="s">
        <v>594</v>
      </c>
      <c r="C227" s="2" t="s">
        <v>595</v>
      </c>
      <c r="D227" s="5">
        <v>16</v>
      </c>
      <c r="E227" s="5">
        <v>0</v>
      </c>
      <c r="F227" s="10">
        <v>3</v>
      </c>
      <c r="G227" s="5">
        <v>0</v>
      </c>
      <c r="H227" s="5">
        <v>3</v>
      </c>
      <c r="I227" s="5">
        <v>2</v>
      </c>
      <c r="J227" s="5">
        <v>2</v>
      </c>
      <c r="K227">
        <f t="shared" si="20"/>
        <v>10</v>
      </c>
      <c r="L227">
        <f t="shared" si="21"/>
        <v>62.5</v>
      </c>
      <c r="M227">
        <f t="shared" si="22"/>
        <v>3.1938677738741618E-3</v>
      </c>
      <c r="N227">
        <v>704</v>
      </c>
      <c r="O227">
        <f t="shared" si="24"/>
        <v>1.4204545454545454E-2</v>
      </c>
    </row>
    <row r="228" spans="1:15">
      <c r="A228" s="5">
        <v>223</v>
      </c>
      <c r="B228" s="2" t="s">
        <v>387</v>
      </c>
      <c r="C228" s="2" t="s">
        <v>388</v>
      </c>
      <c r="D228" s="5">
        <v>28</v>
      </c>
      <c r="E228" s="5">
        <v>0</v>
      </c>
      <c r="F228" s="10">
        <v>1</v>
      </c>
      <c r="G228" s="5">
        <v>1</v>
      </c>
      <c r="H228" s="5">
        <v>0</v>
      </c>
      <c r="I228" s="5">
        <v>3</v>
      </c>
      <c r="J228" s="5">
        <v>5</v>
      </c>
      <c r="K228">
        <f t="shared" si="20"/>
        <v>10</v>
      </c>
      <c r="L228">
        <f t="shared" si="21"/>
        <v>35.714285714285715</v>
      </c>
      <c r="M228">
        <f t="shared" si="22"/>
        <v>3.1938677738741618E-3</v>
      </c>
      <c r="N228">
        <v>856</v>
      </c>
      <c r="O228">
        <f t="shared" si="24"/>
        <v>1.1682242990654205E-2</v>
      </c>
    </row>
    <row r="229" spans="1:15">
      <c r="A229" s="5">
        <v>224</v>
      </c>
      <c r="B229" s="2" t="s">
        <v>518</v>
      </c>
      <c r="C229" s="2" t="s">
        <v>519</v>
      </c>
      <c r="D229" s="5">
        <v>19</v>
      </c>
      <c r="E229" s="5">
        <v>0</v>
      </c>
      <c r="F229" s="10">
        <v>5</v>
      </c>
      <c r="G229" s="5">
        <v>1</v>
      </c>
      <c r="H229" s="5">
        <v>2</v>
      </c>
      <c r="I229" s="5">
        <v>1</v>
      </c>
      <c r="J229" s="5">
        <v>1</v>
      </c>
      <c r="K229">
        <f t="shared" si="20"/>
        <v>10</v>
      </c>
      <c r="L229">
        <f t="shared" si="21"/>
        <v>52.631578947368418</v>
      </c>
      <c r="M229">
        <f t="shared" si="22"/>
        <v>3.1938677738741618E-3</v>
      </c>
      <c r="N229">
        <v>1330</v>
      </c>
      <c r="O229">
        <f t="shared" si="24"/>
        <v>7.5187969924812026E-3</v>
      </c>
    </row>
    <row r="230" spans="1:15">
      <c r="A230" s="5">
        <v>225</v>
      </c>
      <c r="B230" s="2" t="s">
        <v>138</v>
      </c>
      <c r="C230" s="2" t="s">
        <v>139</v>
      </c>
      <c r="D230" s="5">
        <v>99</v>
      </c>
      <c r="E230" s="5">
        <v>0</v>
      </c>
      <c r="F230" s="10">
        <v>0</v>
      </c>
      <c r="G230" s="5">
        <v>2</v>
      </c>
      <c r="H230" s="5">
        <v>2</v>
      </c>
      <c r="I230" s="5">
        <v>5</v>
      </c>
      <c r="J230" s="5">
        <v>1</v>
      </c>
      <c r="K230">
        <f t="shared" si="20"/>
        <v>10</v>
      </c>
      <c r="L230">
        <f t="shared" si="21"/>
        <v>10.1010101010101</v>
      </c>
      <c r="M230">
        <f t="shared" si="22"/>
        <v>3.1938677738741618E-3</v>
      </c>
      <c r="N230">
        <v>1493</v>
      </c>
      <c r="O230" s="14">
        <f t="shared" si="24"/>
        <v>6.6979236436704621E-3</v>
      </c>
    </row>
    <row r="231" spans="1:15">
      <c r="A231" s="5">
        <v>226</v>
      </c>
      <c r="B231" s="2" t="s">
        <v>604</v>
      </c>
      <c r="C231" s="2" t="s">
        <v>605</v>
      </c>
      <c r="D231" s="5">
        <v>16</v>
      </c>
      <c r="E231" s="5">
        <v>1</v>
      </c>
      <c r="F231" s="10">
        <v>1</v>
      </c>
      <c r="G231" s="5">
        <v>1</v>
      </c>
      <c r="H231" s="5">
        <v>1</v>
      </c>
      <c r="I231" s="5">
        <v>4</v>
      </c>
      <c r="J231" s="5">
        <v>2</v>
      </c>
      <c r="K231">
        <f t="shared" si="20"/>
        <v>10</v>
      </c>
      <c r="L231">
        <f t="shared" si="21"/>
        <v>62.5</v>
      </c>
      <c r="M231">
        <f t="shared" si="22"/>
        <v>3.1938677738741618E-3</v>
      </c>
      <c r="N231">
        <v>1806</v>
      </c>
      <c r="O231">
        <f t="shared" si="24"/>
        <v>5.5370985603543747E-3</v>
      </c>
    </row>
    <row r="232" spans="1:15">
      <c r="A232" s="5">
        <v>227</v>
      </c>
      <c r="B232" s="2" t="s">
        <v>200</v>
      </c>
      <c r="C232" s="2" t="s">
        <v>201</v>
      </c>
      <c r="D232" s="5">
        <v>65</v>
      </c>
      <c r="E232" s="5">
        <v>0</v>
      </c>
      <c r="F232" s="10">
        <v>0</v>
      </c>
      <c r="G232" s="5">
        <v>6</v>
      </c>
      <c r="H232" s="5">
        <v>2</v>
      </c>
      <c r="I232" s="5">
        <v>0</v>
      </c>
      <c r="J232" s="5">
        <v>2</v>
      </c>
      <c r="K232">
        <f t="shared" si="20"/>
        <v>10</v>
      </c>
      <c r="L232">
        <f t="shared" si="21"/>
        <v>15.384615384615385</v>
      </c>
      <c r="M232">
        <f t="shared" si="22"/>
        <v>3.1938677738741618E-3</v>
      </c>
      <c r="N232">
        <v>1945</v>
      </c>
      <c r="O232" s="14">
        <f t="shared" si="24"/>
        <v>5.1413881748071976E-3</v>
      </c>
    </row>
    <row r="233" spans="1:15">
      <c r="A233" s="5">
        <v>228</v>
      </c>
      <c r="B233" s="2" t="s">
        <v>615</v>
      </c>
      <c r="C233" s="2" t="s">
        <v>616</v>
      </c>
      <c r="D233" s="5">
        <v>15</v>
      </c>
      <c r="E233" s="5">
        <v>0</v>
      </c>
      <c r="F233" s="10">
        <v>0</v>
      </c>
      <c r="G233" s="5">
        <v>2</v>
      </c>
      <c r="H233" s="5">
        <v>2</v>
      </c>
      <c r="I233" s="5">
        <v>5</v>
      </c>
      <c r="J233" s="5">
        <v>1</v>
      </c>
      <c r="K233">
        <f t="shared" si="20"/>
        <v>10</v>
      </c>
      <c r="L233">
        <f t="shared" si="21"/>
        <v>66.666666666666671</v>
      </c>
      <c r="M233">
        <f t="shared" si="22"/>
        <v>3.1938677738741618E-3</v>
      </c>
      <c r="N233">
        <v>2511</v>
      </c>
      <c r="O233">
        <f t="shared" si="24"/>
        <v>3.9824771007566703E-3</v>
      </c>
    </row>
    <row r="234" spans="1:15">
      <c r="A234" s="5">
        <v>229</v>
      </c>
      <c r="B234" s="2" t="s">
        <v>509</v>
      </c>
      <c r="C234" s="2" t="s">
        <v>510</v>
      </c>
      <c r="D234" s="5">
        <v>19</v>
      </c>
      <c r="E234" s="5">
        <v>0</v>
      </c>
      <c r="F234" s="10">
        <v>1</v>
      </c>
      <c r="G234" s="5">
        <v>2</v>
      </c>
      <c r="H234" s="5">
        <v>4</v>
      </c>
      <c r="I234" s="5">
        <v>3</v>
      </c>
      <c r="J234" s="5">
        <v>0</v>
      </c>
      <c r="K234">
        <f t="shared" si="20"/>
        <v>10</v>
      </c>
      <c r="L234">
        <f t="shared" si="21"/>
        <v>52.631578947368418</v>
      </c>
      <c r="M234">
        <f t="shared" si="22"/>
        <v>3.1938677738741618E-3</v>
      </c>
      <c r="N234">
        <v>4168</v>
      </c>
      <c r="O234">
        <f t="shared" si="24"/>
        <v>2.3992322456813818E-3</v>
      </c>
    </row>
    <row r="235" spans="1:15">
      <c r="A235" s="5">
        <v>230</v>
      </c>
      <c r="B235" s="2" t="s">
        <v>448</v>
      </c>
      <c r="C235" s="2" t="s">
        <v>449</v>
      </c>
      <c r="D235" s="5">
        <v>24</v>
      </c>
      <c r="E235" s="5">
        <v>0</v>
      </c>
      <c r="F235" s="10">
        <v>0</v>
      </c>
      <c r="G235" s="5">
        <v>3</v>
      </c>
      <c r="H235" s="5">
        <v>1</v>
      </c>
      <c r="I235" s="5">
        <v>4</v>
      </c>
      <c r="J235" s="5">
        <v>2</v>
      </c>
      <c r="K235">
        <f t="shared" si="20"/>
        <v>10</v>
      </c>
      <c r="L235">
        <f t="shared" si="21"/>
        <v>41.666666666666664</v>
      </c>
      <c r="M235">
        <f t="shared" si="22"/>
        <v>3.1938677738741618E-3</v>
      </c>
      <c r="N235">
        <v>4963</v>
      </c>
      <c r="O235">
        <f t="shared" si="24"/>
        <v>2.0149103364900263E-3</v>
      </c>
    </row>
    <row r="236" spans="1:15">
      <c r="A236" s="5">
        <v>231</v>
      </c>
      <c r="B236" s="2" t="s">
        <v>524</v>
      </c>
      <c r="C236" s="2" t="s">
        <v>525</v>
      </c>
      <c r="D236" s="5">
        <v>18</v>
      </c>
      <c r="E236" s="5">
        <v>1</v>
      </c>
      <c r="F236" s="10">
        <v>0</v>
      </c>
      <c r="G236" s="5">
        <v>1</v>
      </c>
      <c r="H236" s="5">
        <v>4</v>
      </c>
      <c r="I236" s="5">
        <v>3</v>
      </c>
      <c r="J236" s="5">
        <v>1</v>
      </c>
      <c r="K236">
        <f t="shared" si="20"/>
        <v>10</v>
      </c>
      <c r="L236">
        <f t="shared" si="21"/>
        <v>55.555555555555557</v>
      </c>
      <c r="M236">
        <f t="shared" si="22"/>
        <v>3.1938677738741618E-3</v>
      </c>
      <c r="N236">
        <v>5248</v>
      </c>
      <c r="O236">
        <f t="shared" si="24"/>
        <v>1.9054878048780487E-3</v>
      </c>
    </row>
    <row r="237" spans="1:15">
      <c r="A237" s="5">
        <v>232</v>
      </c>
      <c r="B237" s="2" t="s">
        <v>11</v>
      </c>
      <c r="C237" s="2" t="s">
        <v>548</v>
      </c>
      <c r="D237" s="5">
        <v>18</v>
      </c>
      <c r="E237" s="5">
        <v>0</v>
      </c>
      <c r="F237" s="10">
        <v>1</v>
      </c>
      <c r="G237" s="5">
        <v>2</v>
      </c>
      <c r="H237" s="5">
        <v>3</v>
      </c>
      <c r="I237" s="5">
        <v>1</v>
      </c>
      <c r="J237" s="5">
        <v>3</v>
      </c>
      <c r="K237">
        <f t="shared" si="20"/>
        <v>10</v>
      </c>
      <c r="L237">
        <f t="shared" si="21"/>
        <v>55.555555555555557</v>
      </c>
      <c r="M237">
        <f t="shared" si="22"/>
        <v>3.1938677738741618E-3</v>
      </c>
      <c r="N237" t="s">
        <v>661</v>
      </c>
    </row>
    <row r="238" spans="1:15">
      <c r="A238" s="5">
        <v>233</v>
      </c>
      <c r="B238" s="2" t="s">
        <v>11</v>
      </c>
      <c r="C238" s="2" t="s">
        <v>562</v>
      </c>
      <c r="D238" s="5">
        <v>17</v>
      </c>
      <c r="E238" s="5">
        <v>1</v>
      </c>
      <c r="F238" s="10">
        <v>0</v>
      </c>
      <c r="G238" s="5">
        <v>3</v>
      </c>
      <c r="H238" s="5">
        <v>4</v>
      </c>
      <c r="I238" s="5">
        <v>2</v>
      </c>
      <c r="J238" s="5">
        <v>0</v>
      </c>
      <c r="K238">
        <f t="shared" si="20"/>
        <v>10</v>
      </c>
      <c r="L238">
        <f t="shared" si="21"/>
        <v>58.823529411764703</v>
      </c>
      <c r="M238">
        <f t="shared" si="22"/>
        <v>3.1938677738741618E-3</v>
      </c>
      <c r="N238" t="s">
        <v>646</v>
      </c>
    </row>
    <row r="239" spans="1:15">
      <c r="A239" s="5">
        <v>234</v>
      </c>
      <c r="B239" s="2" t="s">
        <v>639</v>
      </c>
      <c r="C239" s="2" t="s">
        <v>640</v>
      </c>
      <c r="D239" s="5">
        <v>15</v>
      </c>
      <c r="E239" s="5">
        <v>0</v>
      </c>
      <c r="F239" s="10">
        <v>0</v>
      </c>
      <c r="G239" s="5">
        <v>0</v>
      </c>
      <c r="H239" s="5">
        <v>2</v>
      </c>
      <c r="I239" s="5">
        <v>3</v>
      </c>
      <c r="J239" s="5">
        <v>4</v>
      </c>
      <c r="K239">
        <f t="shared" si="20"/>
        <v>9</v>
      </c>
      <c r="L239">
        <f t="shared" si="21"/>
        <v>60</v>
      </c>
      <c r="M239">
        <f t="shared" si="22"/>
        <v>2.8744809964867456E-3</v>
      </c>
      <c r="N239">
        <v>191</v>
      </c>
      <c r="O239">
        <f>K239/L239</f>
        <v>0.15</v>
      </c>
    </row>
    <row r="240" spans="1:15">
      <c r="A240" s="5">
        <v>235</v>
      </c>
      <c r="B240" s="2" t="s">
        <v>11</v>
      </c>
      <c r="C240" s="2" t="s">
        <v>406</v>
      </c>
      <c r="D240" s="5">
        <v>26</v>
      </c>
      <c r="E240" s="5">
        <v>0</v>
      </c>
      <c r="F240" s="10">
        <v>0</v>
      </c>
      <c r="G240" s="5">
        <v>2</v>
      </c>
      <c r="H240" s="5">
        <v>1</v>
      </c>
      <c r="I240" s="5">
        <v>2</v>
      </c>
      <c r="J240" s="5">
        <v>4</v>
      </c>
      <c r="K240">
        <f t="shared" si="20"/>
        <v>9</v>
      </c>
      <c r="L240">
        <f t="shared" si="21"/>
        <v>34.615384615384613</v>
      </c>
      <c r="M240">
        <f t="shared" si="22"/>
        <v>2.8744809964867456E-3</v>
      </c>
      <c r="N240">
        <v>281</v>
      </c>
      <c r="O240" s="16">
        <f t="shared" ref="O240:O273" si="25">K240/N240</f>
        <v>3.2028469750889681E-2</v>
      </c>
    </row>
    <row r="241" spans="1:15">
      <c r="A241" s="5">
        <v>236</v>
      </c>
      <c r="B241" s="2" t="s">
        <v>181</v>
      </c>
      <c r="C241" s="2" t="s">
        <v>182</v>
      </c>
      <c r="D241" s="5">
        <v>75</v>
      </c>
      <c r="E241" s="5">
        <v>2</v>
      </c>
      <c r="F241" s="10">
        <v>2</v>
      </c>
      <c r="G241" s="5">
        <v>3</v>
      </c>
      <c r="H241" s="5">
        <v>2</v>
      </c>
      <c r="I241" s="5">
        <v>0</v>
      </c>
      <c r="J241" s="5">
        <v>0</v>
      </c>
      <c r="K241">
        <f t="shared" si="20"/>
        <v>9</v>
      </c>
      <c r="L241">
        <f t="shared" si="21"/>
        <v>12</v>
      </c>
      <c r="M241">
        <f t="shared" si="22"/>
        <v>2.8744809964867456E-3</v>
      </c>
      <c r="N241">
        <v>697</v>
      </c>
      <c r="O241" s="14">
        <f t="shared" si="25"/>
        <v>1.2912482065997131E-2</v>
      </c>
    </row>
    <row r="242" spans="1:15">
      <c r="A242" s="5">
        <v>237</v>
      </c>
      <c r="B242" s="2" t="s">
        <v>641</v>
      </c>
      <c r="C242" s="2" t="s">
        <v>642</v>
      </c>
      <c r="D242" s="5">
        <v>15</v>
      </c>
      <c r="E242" s="5">
        <v>0</v>
      </c>
      <c r="F242" s="10">
        <v>1</v>
      </c>
      <c r="G242" s="5">
        <v>1</v>
      </c>
      <c r="H242" s="5">
        <v>2</v>
      </c>
      <c r="I242" s="5">
        <v>2</v>
      </c>
      <c r="J242" s="5">
        <v>3</v>
      </c>
      <c r="K242">
        <f t="shared" si="20"/>
        <v>9</v>
      </c>
      <c r="L242">
        <f t="shared" si="21"/>
        <v>60</v>
      </c>
      <c r="M242">
        <f t="shared" si="22"/>
        <v>2.8744809964867456E-3</v>
      </c>
      <c r="N242">
        <v>804</v>
      </c>
      <c r="O242">
        <f t="shared" si="25"/>
        <v>1.1194029850746268E-2</v>
      </c>
    </row>
    <row r="243" spans="1:15">
      <c r="A243" s="5">
        <v>238</v>
      </c>
      <c r="B243" s="2" t="s">
        <v>514</v>
      </c>
      <c r="C243" s="2" t="s">
        <v>515</v>
      </c>
      <c r="D243" s="5">
        <v>19</v>
      </c>
      <c r="E243" s="5">
        <v>0</v>
      </c>
      <c r="F243" s="10">
        <v>4</v>
      </c>
      <c r="G243" s="5">
        <v>1</v>
      </c>
      <c r="H243" s="5">
        <v>1</v>
      </c>
      <c r="I243" s="5">
        <v>2</v>
      </c>
      <c r="J243" s="5">
        <v>1</v>
      </c>
      <c r="K243">
        <f t="shared" si="20"/>
        <v>9</v>
      </c>
      <c r="L243">
        <f t="shared" si="21"/>
        <v>47.368421052631582</v>
      </c>
      <c r="M243">
        <f t="shared" si="22"/>
        <v>2.8744809964867456E-3</v>
      </c>
      <c r="N243">
        <v>924</v>
      </c>
      <c r="O243">
        <f t="shared" si="25"/>
        <v>9.74025974025974E-3</v>
      </c>
    </row>
    <row r="244" spans="1:15">
      <c r="A244" s="5">
        <v>239</v>
      </c>
      <c r="B244" s="2" t="s">
        <v>600</v>
      </c>
      <c r="C244" s="2" t="s">
        <v>601</v>
      </c>
      <c r="D244" s="5">
        <v>16</v>
      </c>
      <c r="E244" s="5">
        <v>0</v>
      </c>
      <c r="F244" s="10">
        <v>1</v>
      </c>
      <c r="G244" s="5">
        <v>3</v>
      </c>
      <c r="H244" s="5">
        <v>1</v>
      </c>
      <c r="I244" s="5">
        <v>1</v>
      </c>
      <c r="J244" s="5">
        <v>3</v>
      </c>
      <c r="K244">
        <f t="shared" si="20"/>
        <v>9</v>
      </c>
      <c r="L244">
        <f t="shared" si="21"/>
        <v>56.25</v>
      </c>
      <c r="M244">
        <f t="shared" si="22"/>
        <v>2.8744809964867456E-3</v>
      </c>
      <c r="N244">
        <v>925</v>
      </c>
      <c r="O244">
        <f t="shared" si="25"/>
        <v>9.7297297297297292E-3</v>
      </c>
    </row>
    <row r="245" spans="1:15">
      <c r="A245" s="5">
        <v>240</v>
      </c>
      <c r="B245" s="2" t="s">
        <v>361</v>
      </c>
      <c r="C245" s="2" t="s">
        <v>362</v>
      </c>
      <c r="D245" s="5">
        <v>30</v>
      </c>
      <c r="E245" s="5">
        <v>0</v>
      </c>
      <c r="F245" s="10">
        <v>0</v>
      </c>
      <c r="G245" s="5">
        <v>1</v>
      </c>
      <c r="H245" s="5">
        <v>4</v>
      </c>
      <c r="I245" s="5">
        <v>3</v>
      </c>
      <c r="J245" s="5">
        <v>1</v>
      </c>
      <c r="K245">
        <f t="shared" si="20"/>
        <v>9</v>
      </c>
      <c r="L245">
        <f t="shared" si="21"/>
        <v>30</v>
      </c>
      <c r="M245">
        <f t="shared" si="22"/>
        <v>2.8744809964867456E-3</v>
      </c>
      <c r="N245">
        <v>1094</v>
      </c>
      <c r="O245">
        <f t="shared" si="25"/>
        <v>8.2266910420475316E-3</v>
      </c>
    </row>
    <row r="246" spans="1:15">
      <c r="A246" s="5">
        <v>241</v>
      </c>
      <c r="B246" s="2" t="s">
        <v>528</v>
      </c>
      <c r="C246" s="2" t="s">
        <v>529</v>
      </c>
      <c r="D246" s="5">
        <v>18</v>
      </c>
      <c r="E246" s="5">
        <v>0</v>
      </c>
      <c r="F246" s="10">
        <v>2</v>
      </c>
      <c r="G246" s="5">
        <v>0</v>
      </c>
      <c r="H246" s="5">
        <v>2</v>
      </c>
      <c r="I246" s="5">
        <v>4</v>
      </c>
      <c r="J246" s="5">
        <v>1</v>
      </c>
      <c r="K246">
        <f t="shared" si="20"/>
        <v>9</v>
      </c>
      <c r="L246">
        <f t="shared" si="21"/>
        <v>50</v>
      </c>
      <c r="M246">
        <f t="shared" si="22"/>
        <v>2.8744809964867456E-3</v>
      </c>
      <c r="N246">
        <v>1159</v>
      </c>
      <c r="O246">
        <f t="shared" si="25"/>
        <v>7.7653149266609144E-3</v>
      </c>
    </row>
    <row r="247" spans="1:15">
      <c r="A247" s="5">
        <v>242</v>
      </c>
      <c r="B247" s="2" t="s">
        <v>242</v>
      </c>
      <c r="C247" s="2" t="s">
        <v>243</v>
      </c>
      <c r="D247" s="5">
        <v>52</v>
      </c>
      <c r="E247" s="5">
        <v>0</v>
      </c>
      <c r="F247" s="10">
        <v>1</v>
      </c>
      <c r="G247" s="5">
        <v>1</v>
      </c>
      <c r="H247" s="5">
        <v>5</v>
      </c>
      <c r="I247" s="5">
        <v>0</v>
      </c>
      <c r="J247" s="5">
        <v>2</v>
      </c>
      <c r="K247">
        <f t="shared" si="20"/>
        <v>9</v>
      </c>
      <c r="L247">
        <f t="shared" si="21"/>
        <v>17.307692307692307</v>
      </c>
      <c r="M247">
        <f t="shared" si="22"/>
        <v>2.8744809964867456E-3</v>
      </c>
      <c r="N247">
        <v>1217</v>
      </c>
      <c r="O247">
        <f t="shared" si="25"/>
        <v>7.3952341824157766E-3</v>
      </c>
    </row>
    <row r="248" spans="1:15">
      <c r="A248" s="5">
        <v>243</v>
      </c>
      <c r="B248" s="2" t="s">
        <v>532</v>
      </c>
      <c r="C248" s="2" t="s">
        <v>533</v>
      </c>
      <c r="D248" s="5">
        <v>18</v>
      </c>
      <c r="E248" s="5">
        <v>0</v>
      </c>
      <c r="F248" s="10">
        <v>2</v>
      </c>
      <c r="G248" s="5">
        <v>2</v>
      </c>
      <c r="H248" s="5">
        <v>2</v>
      </c>
      <c r="I248" s="5">
        <v>1</v>
      </c>
      <c r="J248" s="5">
        <v>2</v>
      </c>
      <c r="K248">
        <f t="shared" si="20"/>
        <v>9</v>
      </c>
      <c r="L248">
        <f t="shared" si="21"/>
        <v>50</v>
      </c>
      <c r="M248">
        <f t="shared" si="22"/>
        <v>2.8744809964867456E-3</v>
      </c>
      <c r="N248">
        <v>1279</v>
      </c>
      <c r="O248">
        <f t="shared" si="25"/>
        <v>7.0367474589523062E-3</v>
      </c>
    </row>
    <row r="249" spans="1:15">
      <c r="A249" s="5">
        <v>244</v>
      </c>
      <c r="B249" s="2" t="s">
        <v>558</v>
      </c>
      <c r="C249" s="2" t="s">
        <v>614</v>
      </c>
      <c r="D249" s="5">
        <v>15</v>
      </c>
      <c r="E249" s="5">
        <v>1</v>
      </c>
      <c r="F249" s="10">
        <v>0</v>
      </c>
      <c r="G249" s="5">
        <v>3</v>
      </c>
      <c r="H249" s="5">
        <v>2</v>
      </c>
      <c r="I249" s="5">
        <v>2</v>
      </c>
      <c r="J249" s="5">
        <v>1</v>
      </c>
      <c r="K249">
        <f t="shared" si="20"/>
        <v>9</v>
      </c>
      <c r="L249">
        <f t="shared" si="21"/>
        <v>60</v>
      </c>
      <c r="M249">
        <f t="shared" si="22"/>
        <v>2.8744809964867456E-3</v>
      </c>
      <c r="N249">
        <v>1624</v>
      </c>
      <c r="O249">
        <f t="shared" si="25"/>
        <v>5.5418719211822662E-3</v>
      </c>
    </row>
    <row r="250" spans="1:15">
      <c r="A250" s="5">
        <v>245</v>
      </c>
      <c r="B250" s="2" t="s">
        <v>451</v>
      </c>
      <c r="C250" s="2" t="s">
        <v>452</v>
      </c>
      <c r="D250" s="5">
        <v>23</v>
      </c>
      <c r="E250" s="5">
        <v>0</v>
      </c>
      <c r="F250" s="10">
        <v>1</v>
      </c>
      <c r="G250" s="5">
        <v>3</v>
      </c>
      <c r="H250" s="5">
        <v>3</v>
      </c>
      <c r="I250" s="5">
        <v>0</v>
      </c>
      <c r="J250" s="5">
        <v>2</v>
      </c>
      <c r="K250">
        <f t="shared" si="20"/>
        <v>9</v>
      </c>
      <c r="L250">
        <f t="shared" si="21"/>
        <v>39.130434782608695</v>
      </c>
      <c r="M250">
        <f t="shared" si="22"/>
        <v>2.8744809964867456E-3</v>
      </c>
      <c r="N250">
        <v>2855</v>
      </c>
      <c r="O250">
        <f t="shared" si="25"/>
        <v>3.1523642732049035E-3</v>
      </c>
    </row>
    <row r="251" spans="1:15">
      <c r="A251" s="5">
        <v>246</v>
      </c>
      <c r="B251" s="2" t="s">
        <v>378</v>
      </c>
      <c r="C251" s="2" t="s">
        <v>379</v>
      </c>
      <c r="D251" s="5">
        <v>28</v>
      </c>
      <c r="E251" s="5">
        <v>1</v>
      </c>
      <c r="F251" s="10">
        <v>0</v>
      </c>
      <c r="G251" s="5">
        <v>0</v>
      </c>
      <c r="H251" s="5">
        <v>2</v>
      </c>
      <c r="I251" s="5">
        <v>5</v>
      </c>
      <c r="J251" s="5">
        <v>1</v>
      </c>
      <c r="K251">
        <f t="shared" si="20"/>
        <v>9</v>
      </c>
      <c r="L251">
        <f t="shared" si="21"/>
        <v>32.142857142857146</v>
      </c>
      <c r="M251">
        <f t="shared" si="22"/>
        <v>2.8744809964867456E-3</v>
      </c>
      <c r="N251">
        <v>4312</v>
      </c>
      <c r="O251">
        <f t="shared" si="25"/>
        <v>2.0871985157699443E-3</v>
      </c>
    </row>
    <row r="252" spans="1:15">
      <c r="A252" s="5">
        <v>247</v>
      </c>
      <c r="B252" s="2" t="s">
        <v>461</v>
      </c>
      <c r="C252" s="2" t="s">
        <v>462</v>
      </c>
      <c r="D252" s="5">
        <v>23</v>
      </c>
      <c r="E252" s="5">
        <v>0</v>
      </c>
      <c r="F252" s="10">
        <v>1</v>
      </c>
      <c r="G252" s="5">
        <v>5</v>
      </c>
      <c r="H252" s="5">
        <v>1</v>
      </c>
      <c r="I252" s="5">
        <v>0</v>
      </c>
      <c r="J252" s="5">
        <v>2</v>
      </c>
      <c r="K252">
        <f t="shared" si="20"/>
        <v>9</v>
      </c>
      <c r="L252">
        <f t="shared" si="21"/>
        <v>39.130434782608695</v>
      </c>
      <c r="M252">
        <f t="shared" si="22"/>
        <v>2.8744809964867456E-3</v>
      </c>
      <c r="N252">
        <v>4353</v>
      </c>
      <c r="O252">
        <f t="shared" si="25"/>
        <v>2.0675396278428669E-3</v>
      </c>
    </row>
    <row r="253" spans="1:15">
      <c r="A253" s="5">
        <v>248</v>
      </c>
      <c r="B253" s="2" t="s">
        <v>480</v>
      </c>
      <c r="C253" s="2" t="s">
        <v>481</v>
      </c>
      <c r="D253" s="5">
        <v>21</v>
      </c>
      <c r="E253" s="5">
        <v>0</v>
      </c>
      <c r="F253" s="10">
        <v>0</v>
      </c>
      <c r="G253" s="5">
        <v>2</v>
      </c>
      <c r="H253" s="5">
        <v>3</v>
      </c>
      <c r="I253" s="5">
        <v>0</v>
      </c>
      <c r="J253" s="5">
        <v>3</v>
      </c>
      <c r="K253">
        <f t="shared" si="20"/>
        <v>8</v>
      </c>
      <c r="L253">
        <f t="shared" si="21"/>
        <v>38.095238095238095</v>
      </c>
      <c r="M253">
        <f t="shared" si="22"/>
        <v>2.5550942190993293E-3</v>
      </c>
      <c r="N253">
        <v>163</v>
      </c>
      <c r="O253" s="16">
        <f t="shared" si="25"/>
        <v>4.9079754601226995E-2</v>
      </c>
    </row>
    <row r="254" spans="1:15">
      <c r="A254" s="5">
        <v>249</v>
      </c>
      <c r="B254" s="2" t="s">
        <v>246</v>
      </c>
      <c r="C254" s="2" t="s">
        <v>247</v>
      </c>
      <c r="D254" s="5">
        <v>50</v>
      </c>
      <c r="E254" s="5">
        <v>0</v>
      </c>
      <c r="F254" s="10">
        <v>2</v>
      </c>
      <c r="G254" s="5">
        <v>1</v>
      </c>
      <c r="H254" s="5">
        <v>1</v>
      </c>
      <c r="I254" s="5">
        <v>1</v>
      </c>
      <c r="J254" s="5">
        <v>3</v>
      </c>
      <c r="K254">
        <f t="shared" si="20"/>
        <v>8</v>
      </c>
      <c r="L254">
        <f t="shared" si="21"/>
        <v>16</v>
      </c>
      <c r="M254">
        <f t="shared" si="22"/>
        <v>2.5550942190993293E-3</v>
      </c>
      <c r="N254">
        <v>419</v>
      </c>
      <c r="O254">
        <f t="shared" si="25"/>
        <v>1.9093078758949882E-2</v>
      </c>
    </row>
    <row r="255" spans="1:15">
      <c r="A255" s="5">
        <v>250</v>
      </c>
      <c r="B255" s="2" t="s">
        <v>312</v>
      </c>
      <c r="C255" s="2" t="s">
        <v>313</v>
      </c>
      <c r="D255" s="5">
        <v>37</v>
      </c>
      <c r="E255" s="5">
        <v>1</v>
      </c>
      <c r="F255" s="10">
        <v>4</v>
      </c>
      <c r="G255" s="5">
        <v>0</v>
      </c>
      <c r="H255" s="5">
        <v>0</v>
      </c>
      <c r="I255" s="5">
        <v>0</v>
      </c>
      <c r="J255" s="5">
        <v>3</v>
      </c>
      <c r="K255">
        <f t="shared" si="20"/>
        <v>8</v>
      </c>
      <c r="L255">
        <f t="shared" si="21"/>
        <v>21.621621621621621</v>
      </c>
      <c r="M255">
        <f t="shared" si="22"/>
        <v>2.5550942190993293E-3</v>
      </c>
      <c r="N255">
        <v>609</v>
      </c>
      <c r="O255">
        <f t="shared" si="25"/>
        <v>1.3136288998357963E-2</v>
      </c>
    </row>
    <row r="256" spans="1:15">
      <c r="A256" s="5">
        <v>251</v>
      </c>
      <c r="B256" s="2" t="s">
        <v>11</v>
      </c>
      <c r="C256" s="2" t="s">
        <v>215</v>
      </c>
      <c r="D256" s="5">
        <v>59</v>
      </c>
      <c r="E256" s="5">
        <v>0</v>
      </c>
      <c r="F256" s="10">
        <v>1</v>
      </c>
      <c r="G256" s="5">
        <v>0</v>
      </c>
      <c r="H256" s="5">
        <v>2</v>
      </c>
      <c r="I256" s="5">
        <v>5</v>
      </c>
      <c r="J256" s="5">
        <v>0</v>
      </c>
      <c r="K256">
        <f t="shared" si="20"/>
        <v>8</v>
      </c>
      <c r="L256">
        <f t="shared" si="21"/>
        <v>13.559322033898304</v>
      </c>
      <c r="M256">
        <f t="shared" si="22"/>
        <v>2.5550942190993293E-3</v>
      </c>
      <c r="N256">
        <v>697</v>
      </c>
      <c r="O256" s="14">
        <f t="shared" si="25"/>
        <v>1.1477761836441894E-2</v>
      </c>
    </row>
    <row r="257" spans="1:15">
      <c r="A257" s="5">
        <v>252</v>
      </c>
      <c r="B257" s="2" t="s">
        <v>530</v>
      </c>
      <c r="C257" s="2" t="s">
        <v>531</v>
      </c>
      <c r="D257" s="5">
        <v>18</v>
      </c>
      <c r="E257" s="5">
        <v>0</v>
      </c>
      <c r="F257" s="10">
        <v>0</v>
      </c>
      <c r="G257" s="5">
        <v>1</v>
      </c>
      <c r="H257" s="5">
        <v>2</v>
      </c>
      <c r="I257" s="5">
        <v>2</v>
      </c>
      <c r="J257" s="5">
        <v>3</v>
      </c>
      <c r="K257">
        <f t="shared" si="20"/>
        <v>8</v>
      </c>
      <c r="L257">
        <f t="shared" si="21"/>
        <v>44.444444444444443</v>
      </c>
      <c r="M257">
        <f t="shared" si="22"/>
        <v>2.5550942190993293E-3</v>
      </c>
      <c r="N257">
        <v>921</v>
      </c>
      <c r="O257">
        <f t="shared" si="25"/>
        <v>8.6862106406080351E-3</v>
      </c>
    </row>
    <row r="258" spans="1:15">
      <c r="A258" s="5">
        <v>253</v>
      </c>
      <c r="B258" s="2" t="s">
        <v>410</v>
      </c>
      <c r="C258" s="2" t="s">
        <v>411</v>
      </c>
      <c r="D258" s="5">
        <v>26</v>
      </c>
      <c r="E258" s="5">
        <v>1</v>
      </c>
      <c r="F258" s="10">
        <v>0</v>
      </c>
      <c r="G258" s="5">
        <v>3</v>
      </c>
      <c r="H258" s="5">
        <v>0</v>
      </c>
      <c r="I258" s="5">
        <v>4</v>
      </c>
      <c r="J258" s="5">
        <v>0</v>
      </c>
      <c r="K258">
        <f t="shared" si="20"/>
        <v>8</v>
      </c>
      <c r="L258">
        <f t="shared" si="21"/>
        <v>30.76923076923077</v>
      </c>
      <c r="M258">
        <f t="shared" si="22"/>
        <v>2.5550942190993293E-3</v>
      </c>
      <c r="N258">
        <v>1374</v>
      </c>
      <c r="O258">
        <f t="shared" si="25"/>
        <v>5.822416302765648E-3</v>
      </c>
    </row>
    <row r="259" spans="1:15">
      <c r="A259" s="5">
        <v>254</v>
      </c>
      <c r="B259" s="2" t="s">
        <v>316</v>
      </c>
      <c r="C259" s="2" t="s">
        <v>317</v>
      </c>
      <c r="D259" s="5">
        <v>36</v>
      </c>
      <c r="E259" s="5">
        <v>0</v>
      </c>
      <c r="F259" s="10">
        <v>0</v>
      </c>
      <c r="G259" s="5">
        <v>1</v>
      </c>
      <c r="H259" s="5">
        <v>2</v>
      </c>
      <c r="I259" s="5">
        <v>1</v>
      </c>
      <c r="J259" s="5">
        <v>4</v>
      </c>
      <c r="K259">
        <f t="shared" si="20"/>
        <v>8</v>
      </c>
      <c r="L259">
        <f t="shared" si="21"/>
        <v>22.222222222222221</v>
      </c>
      <c r="M259">
        <f t="shared" si="22"/>
        <v>2.5550942190993293E-3</v>
      </c>
      <c r="N259">
        <v>1675</v>
      </c>
      <c r="O259">
        <f t="shared" si="25"/>
        <v>4.7761194029850747E-3</v>
      </c>
    </row>
    <row r="260" spans="1:15">
      <c r="A260" s="5">
        <v>255</v>
      </c>
      <c r="B260" s="2" t="s">
        <v>395</v>
      </c>
      <c r="C260" s="2" t="s">
        <v>396</v>
      </c>
      <c r="D260" s="5">
        <v>27</v>
      </c>
      <c r="E260" s="5">
        <v>1</v>
      </c>
      <c r="F260" s="10">
        <v>0</v>
      </c>
      <c r="G260" s="5">
        <v>1</v>
      </c>
      <c r="H260" s="5">
        <v>3</v>
      </c>
      <c r="I260" s="5">
        <v>1</v>
      </c>
      <c r="J260" s="5">
        <v>2</v>
      </c>
      <c r="K260">
        <f t="shared" si="20"/>
        <v>8</v>
      </c>
      <c r="L260">
        <f t="shared" si="21"/>
        <v>29.62962962962963</v>
      </c>
      <c r="M260">
        <f t="shared" si="22"/>
        <v>2.5550942190993293E-3</v>
      </c>
      <c r="N260">
        <v>2002</v>
      </c>
      <c r="O260">
        <f t="shared" si="25"/>
        <v>3.996003996003996E-3</v>
      </c>
    </row>
    <row r="261" spans="1:15">
      <c r="A261" s="5">
        <v>256</v>
      </c>
      <c r="B261" s="2" t="s">
        <v>11</v>
      </c>
      <c r="C261" s="2" t="s">
        <v>419</v>
      </c>
      <c r="D261" s="5">
        <v>25</v>
      </c>
      <c r="E261" s="5">
        <v>0</v>
      </c>
      <c r="F261" s="10">
        <v>2</v>
      </c>
      <c r="G261" s="5">
        <v>1</v>
      </c>
      <c r="H261" s="5">
        <v>3</v>
      </c>
      <c r="I261" s="5">
        <v>0</v>
      </c>
      <c r="J261" s="5">
        <v>2</v>
      </c>
      <c r="K261">
        <f t="shared" ref="K261:K324" si="26">SUM(E261:J261)</f>
        <v>8</v>
      </c>
      <c r="L261">
        <f t="shared" si="21"/>
        <v>32</v>
      </c>
      <c r="M261">
        <f t="shared" si="22"/>
        <v>2.5550942190993293E-3</v>
      </c>
      <c r="N261">
        <v>2082</v>
      </c>
      <c r="O261">
        <f t="shared" si="25"/>
        <v>3.8424591738712775E-3</v>
      </c>
    </row>
    <row r="262" spans="1:15">
      <c r="A262" s="5">
        <v>257</v>
      </c>
      <c r="B262" s="2" t="s">
        <v>190</v>
      </c>
      <c r="C262" s="2" t="s">
        <v>326</v>
      </c>
      <c r="D262" s="5">
        <v>35</v>
      </c>
      <c r="E262" s="5">
        <v>0</v>
      </c>
      <c r="F262" s="10">
        <v>3</v>
      </c>
      <c r="G262" s="5">
        <v>3</v>
      </c>
      <c r="H262" s="5">
        <v>0</v>
      </c>
      <c r="I262" s="5">
        <v>2</v>
      </c>
      <c r="J262" s="5">
        <v>0</v>
      </c>
      <c r="K262">
        <f t="shared" si="26"/>
        <v>8</v>
      </c>
      <c r="L262">
        <f t="shared" si="21"/>
        <v>22.857142857142858</v>
      </c>
      <c r="M262">
        <f t="shared" si="22"/>
        <v>2.5550942190993293E-3</v>
      </c>
      <c r="N262">
        <v>3240</v>
      </c>
      <c r="O262">
        <f t="shared" si="25"/>
        <v>2.4691358024691358E-3</v>
      </c>
    </row>
    <row r="263" spans="1:15">
      <c r="A263" s="5">
        <v>258</v>
      </c>
      <c r="B263" s="2" t="s">
        <v>425</v>
      </c>
      <c r="C263" s="2" t="s">
        <v>426</v>
      </c>
      <c r="D263" s="5">
        <v>25</v>
      </c>
      <c r="E263" s="5">
        <v>0</v>
      </c>
      <c r="F263" s="10">
        <v>1</v>
      </c>
      <c r="G263" s="5">
        <v>1</v>
      </c>
      <c r="H263" s="5">
        <v>1</v>
      </c>
      <c r="I263" s="5">
        <v>3</v>
      </c>
      <c r="J263" s="5">
        <v>2</v>
      </c>
      <c r="K263">
        <f t="shared" si="26"/>
        <v>8</v>
      </c>
      <c r="L263">
        <f t="shared" ref="L263:L326" si="27">K263*100/D263</f>
        <v>32</v>
      </c>
      <c r="M263">
        <f t="shared" si="22"/>
        <v>2.5550942190993293E-3</v>
      </c>
      <c r="N263">
        <v>8422</v>
      </c>
      <c r="O263">
        <f t="shared" si="25"/>
        <v>9.4989313702208502E-4</v>
      </c>
    </row>
    <row r="264" spans="1:15">
      <c r="A264" s="5">
        <v>259</v>
      </c>
      <c r="B264" s="2" t="s">
        <v>443</v>
      </c>
      <c r="C264" s="2" t="s">
        <v>444</v>
      </c>
      <c r="D264" s="5">
        <v>24</v>
      </c>
      <c r="E264" s="5">
        <v>0</v>
      </c>
      <c r="F264" s="10">
        <v>3</v>
      </c>
      <c r="G264" s="5">
        <v>1</v>
      </c>
      <c r="H264" s="5">
        <v>3</v>
      </c>
      <c r="I264" s="5">
        <v>0</v>
      </c>
      <c r="J264" s="5">
        <v>1</v>
      </c>
      <c r="K264">
        <f t="shared" si="26"/>
        <v>8</v>
      </c>
      <c r="L264">
        <f t="shared" si="27"/>
        <v>33.333333333333336</v>
      </c>
      <c r="M264">
        <f t="shared" si="22"/>
        <v>2.5550942190993293E-3</v>
      </c>
      <c r="N264">
        <v>11069</v>
      </c>
      <c r="O264">
        <f t="shared" si="25"/>
        <v>7.2273918149787697E-4</v>
      </c>
    </row>
    <row r="265" spans="1:15">
      <c r="A265" s="5">
        <v>260</v>
      </c>
      <c r="B265" s="2" t="s">
        <v>376</v>
      </c>
      <c r="C265" s="2" t="s">
        <v>377</v>
      </c>
      <c r="D265" s="5">
        <v>28</v>
      </c>
      <c r="E265" s="5">
        <v>0</v>
      </c>
      <c r="F265" s="10">
        <v>0</v>
      </c>
      <c r="G265" s="5">
        <v>0</v>
      </c>
      <c r="H265" s="5">
        <v>1</v>
      </c>
      <c r="I265" s="5">
        <v>3</v>
      </c>
      <c r="J265" s="5">
        <v>3</v>
      </c>
      <c r="K265">
        <f t="shared" si="26"/>
        <v>7</v>
      </c>
      <c r="L265">
        <f t="shared" si="27"/>
        <v>25</v>
      </c>
      <c r="M265">
        <f t="shared" ref="M265:M328" si="28">K265/3131</f>
        <v>2.2357074417119131E-3</v>
      </c>
      <c r="N265">
        <v>521</v>
      </c>
      <c r="O265">
        <f t="shared" si="25"/>
        <v>1.3435700575815739E-2</v>
      </c>
    </row>
    <row r="266" spans="1:15">
      <c r="A266" s="5">
        <v>261</v>
      </c>
      <c r="B266" s="2" t="s">
        <v>11</v>
      </c>
      <c r="C266" s="2" t="s">
        <v>572</v>
      </c>
      <c r="D266" s="5">
        <v>17</v>
      </c>
      <c r="E266" s="5">
        <v>0</v>
      </c>
      <c r="F266" s="10">
        <v>1</v>
      </c>
      <c r="G266" s="5">
        <v>1</v>
      </c>
      <c r="H266" s="5">
        <v>4</v>
      </c>
      <c r="I266" s="5">
        <v>1</v>
      </c>
      <c r="J266" s="5">
        <v>0</v>
      </c>
      <c r="K266">
        <f t="shared" si="26"/>
        <v>7</v>
      </c>
      <c r="L266">
        <f t="shared" si="27"/>
        <v>41.176470588235297</v>
      </c>
      <c r="M266">
        <f t="shared" si="28"/>
        <v>2.2357074417119131E-3</v>
      </c>
      <c r="N266">
        <v>553</v>
      </c>
      <c r="O266">
        <f t="shared" si="25"/>
        <v>1.2658227848101266E-2</v>
      </c>
    </row>
    <row r="267" spans="1:15">
      <c r="A267" s="5">
        <v>262</v>
      </c>
      <c r="B267" s="2" t="s">
        <v>625</v>
      </c>
      <c r="C267" s="2" t="s">
        <v>626</v>
      </c>
      <c r="D267" s="5">
        <v>15</v>
      </c>
      <c r="E267" s="5">
        <v>0</v>
      </c>
      <c r="F267" s="10">
        <v>0</v>
      </c>
      <c r="G267" s="5">
        <v>0</v>
      </c>
      <c r="H267" s="5">
        <v>2</v>
      </c>
      <c r="I267" s="5">
        <v>3</v>
      </c>
      <c r="J267" s="5">
        <v>2</v>
      </c>
      <c r="K267">
        <f t="shared" si="26"/>
        <v>7</v>
      </c>
      <c r="L267">
        <f t="shared" si="27"/>
        <v>46.666666666666664</v>
      </c>
      <c r="M267">
        <f t="shared" si="28"/>
        <v>2.2357074417119131E-3</v>
      </c>
      <c r="N267">
        <v>694</v>
      </c>
      <c r="O267">
        <f t="shared" si="25"/>
        <v>1.0086455331412104E-2</v>
      </c>
    </row>
    <row r="268" spans="1:15">
      <c r="A268" s="5">
        <v>263</v>
      </c>
      <c r="B268" s="2" t="s">
        <v>393</v>
      </c>
      <c r="C268" s="2" t="s">
        <v>394</v>
      </c>
      <c r="D268" s="5">
        <v>27</v>
      </c>
      <c r="E268" s="5">
        <v>0</v>
      </c>
      <c r="F268" s="10">
        <v>0</v>
      </c>
      <c r="G268" s="5">
        <v>0</v>
      </c>
      <c r="H268" s="5">
        <v>2</v>
      </c>
      <c r="I268" s="5">
        <v>3</v>
      </c>
      <c r="J268" s="5">
        <v>2</v>
      </c>
      <c r="K268">
        <f t="shared" si="26"/>
        <v>7</v>
      </c>
      <c r="L268">
        <f t="shared" si="27"/>
        <v>25.925925925925927</v>
      </c>
      <c r="M268">
        <f t="shared" si="28"/>
        <v>2.2357074417119131E-3</v>
      </c>
      <c r="N268">
        <v>702</v>
      </c>
      <c r="O268">
        <f t="shared" si="25"/>
        <v>9.9715099715099714E-3</v>
      </c>
    </row>
    <row r="269" spans="1:15">
      <c r="A269" s="5">
        <v>264</v>
      </c>
      <c r="B269" s="2" t="s">
        <v>380</v>
      </c>
      <c r="C269" s="2" t="s">
        <v>381</v>
      </c>
      <c r="D269" s="5">
        <v>28</v>
      </c>
      <c r="E269" s="5">
        <v>0</v>
      </c>
      <c r="F269" s="10">
        <v>1</v>
      </c>
      <c r="G269" s="5">
        <v>3</v>
      </c>
      <c r="H269" s="5">
        <v>2</v>
      </c>
      <c r="I269" s="5">
        <v>0</v>
      </c>
      <c r="J269" s="5">
        <v>1</v>
      </c>
      <c r="K269">
        <f t="shared" si="26"/>
        <v>7</v>
      </c>
      <c r="L269">
        <f t="shared" si="27"/>
        <v>25</v>
      </c>
      <c r="M269">
        <f t="shared" si="28"/>
        <v>2.2357074417119131E-3</v>
      </c>
      <c r="N269">
        <v>959</v>
      </c>
      <c r="O269">
        <f t="shared" si="25"/>
        <v>7.2992700729927005E-3</v>
      </c>
    </row>
    <row r="270" spans="1:15">
      <c r="A270" s="5">
        <v>265</v>
      </c>
      <c r="B270" s="2" t="s">
        <v>445</v>
      </c>
      <c r="C270" s="2" t="s">
        <v>446</v>
      </c>
      <c r="D270" s="5">
        <v>24</v>
      </c>
      <c r="E270" s="5">
        <v>0</v>
      </c>
      <c r="F270" s="10">
        <v>0</v>
      </c>
      <c r="G270" s="5">
        <v>2</v>
      </c>
      <c r="H270" s="5">
        <v>0</v>
      </c>
      <c r="I270" s="5">
        <v>3</v>
      </c>
      <c r="J270" s="5">
        <v>2</v>
      </c>
      <c r="K270">
        <f t="shared" si="26"/>
        <v>7</v>
      </c>
      <c r="L270">
        <f t="shared" si="27"/>
        <v>29.166666666666668</v>
      </c>
      <c r="M270">
        <f t="shared" si="28"/>
        <v>2.2357074417119131E-3</v>
      </c>
      <c r="N270">
        <v>1042</v>
      </c>
      <c r="O270">
        <f t="shared" si="25"/>
        <v>6.7178502879078695E-3</v>
      </c>
    </row>
    <row r="271" spans="1:15">
      <c r="A271" s="5">
        <v>266</v>
      </c>
      <c r="B271" s="2" t="s">
        <v>619</v>
      </c>
      <c r="C271" s="2" t="s">
        <v>620</v>
      </c>
      <c r="D271" s="5">
        <v>15</v>
      </c>
      <c r="E271" s="5">
        <v>0</v>
      </c>
      <c r="F271" s="10">
        <v>4</v>
      </c>
      <c r="G271" s="5">
        <v>2</v>
      </c>
      <c r="H271" s="5">
        <v>0</v>
      </c>
      <c r="I271" s="5">
        <v>0</v>
      </c>
      <c r="J271" s="5">
        <v>1</v>
      </c>
      <c r="K271">
        <f t="shared" si="26"/>
        <v>7</v>
      </c>
      <c r="L271">
        <f t="shared" si="27"/>
        <v>46.666666666666664</v>
      </c>
      <c r="M271">
        <f t="shared" si="28"/>
        <v>2.2357074417119131E-3</v>
      </c>
      <c r="N271">
        <v>1543</v>
      </c>
      <c r="O271">
        <f t="shared" si="25"/>
        <v>4.5366169799092677E-3</v>
      </c>
    </row>
    <row r="272" spans="1:15">
      <c r="A272" s="5">
        <v>267</v>
      </c>
      <c r="B272" s="2" t="s">
        <v>538</v>
      </c>
      <c r="C272" s="2" t="s">
        <v>539</v>
      </c>
      <c r="D272" s="5">
        <v>18</v>
      </c>
      <c r="E272" s="5">
        <v>0</v>
      </c>
      <c r="F272" s="10">
        <v>0</v>
      </c>
      <c r="G272" s="5">
        <v>2</v>
      </c>
      <c r="H272" s="5">
        <v>1</v>
      </c>
      <c r="I272" s="5">
        <v>1</v>
      </c>
      <c r="J272" s="5">
        <v>3</v>
      </c>
      <c r="K272">
        <f t="shared" si="26"/>
        <v>7</v>
      </c>
      <c r="L272">
        <f t="shared" si="27"/>
        <v>38.888888888888886</v>
      </c>
      <c r="M272">
        <f t="shared" si="28"/>
        <v>2.2357074417119131E-3</v>
      </c>
      <c r="N272">
        <v>1807</v>
      </c>
      <c r="O272">
        <f t="shared" si="25"/>
        <v>3.87382401770891E-3</v>
      </c>
    </row>
    <row r="273" spans="1:15">
      <c r="A273" s="5">
        <v>268</v>
      </c>
      <c r="B273" s="2" t="s">
        <v>629</v>
      </c>
      <c r="C273" s="2" t="s">
        <v>630</v>
      </c>
      <c r="D273" s="5">
        <v>15</v>
      </c>
      <c r="E273" s="5">
        <v>0</v>
      </c>
      <c r="F273" s="10">
        <v>0</v>
      </c>
      <c r="G273" s="5">
        <v>1</v>
      </c>
      <c r="H273" s="5">
        <v>0</v>
      </c>
      <c r="I273" s="5">
        <v>3</v>
      </c>
      <c r="J273" s="5">
        <v>3</v>
      </c>
      <c r="K273">
        <f t="shared" si="26"/>
        <v>7</v>
      </c>
      <c r="L273">
        <f t="shared" si="27"/>
        <v>46.666666666666664</v>
      </c>
      <c r="M273">
        <f t="shared" si="28"/>
        <v>2.2357074417119131E-3</v>
      </c>
      <c r="N273">
        <v>9539</v>
      </c>
      <c r="O273">
        <f t="shared" si="25"/>
        <v>7.3382954188070033E-4</v>
      </c>
    </row>
    <row r="274" spans="1:15">
      <c r="A274" s="5">
        <v>269</v>
      </c>
      <c r="B274" s="2" t="s">
        <v>11</v>
      </c>
      <c r="C274" s="2" t="s">
        <v>621</v>
      </c>
      <c r="D274" s="5">
        <v>15</v>
      </c>
      <c r="E274" s="5">
        <v>1</v>
      </c>
      <c r="F274" s="10">
        <v>5</v>
      </c>
      <c r="G274" s="5">
        <v>1</v>
      </c>
      <c r="H274" s="5">
        <v>0</v>
      </c>
      <c r="I274" s="5">
        <v>0</v>
      </c>
      <c r="J274" s="5">
        <v>0</v>
      </c>
      <c r="K274">
        <f t="shared" si="26"/>
        <v>7</v>
      </c>
      <c r="L274">
        <f t="shared" si="27"/>
        <v>46.666666666666664</v>
      </c>
      <c r="M274">
        <f t="shared" si="28"/>
        <v>2.2357074417119131E-3</v>
      </c>
    </row>
    <row r="275" spans="1:15">
      <c r="A275" s="5">
        <v>270</v>
      </c>
      <c r="B275" s="2" t="s">
        <v>274</v>
      </c>
      <c r="C275" s="2" t="s">
        <v>275</v>
      </c>
      <c r="D275" s="5">
        <v>43</v>
      </c>
      <c r="E275" s="5">
        <v>0</v>
      </c>
      <c r="F275" s="10">
        <v>1</v>
      </c>
      <c r="G275" s="5">
        <v>1</v>
      </c>
      <c r="H275" s="5">
        <v>0</v>
      </c>
      <c r="I275" s="5">
        <v>1</v>
      </c>
      <c r="J275" s="5">
        <v>3</v>
      </c>
      <c r="K275">
        <f t="shared" si="26"/>
        <v>6</v>
      </c>
      <c r="L275">
        <f t="shared" si="27"/>
        <v>13.953488372093023</v>
      </c>
      <c r="M275">
        <f t="shared" si="28"/>
        <v>1.9163206643244969E-3</v>
      </c>
      <c r="N275">
        <v>221</v>
      </c>
      <c r="O275" s="16">
        <f t="shared" ref="O275:O287" si="29">K275/N275</f>
        <v>2.7149321266968326E-2</v>
      </c>
    </row>
    <row r="276" spans="1:15">
      <c r="A276" s="5">
        <v>271</v>
      </c>
      <c r="B276" s="2" t="s">
        <v>622</v>
      </c>
      <c r="C276" s="2" t="s">
        <v>623</v>
      </c>
      <c r="D276" s="5">
        <v>15</v>
      </c>
      <c r="E276" s="5">
        <v>0</v>
      </c>
      <c r="F276" s="10">
        <v>1</v>
      </c>
      <c r="G276" s="5">
        <v>1</v>
      </c>
      <c r="H276" s="5">
        <v>1</v>
      </c>
      <c r="I276" s="5">
        <v>0</v>
      </c>
      <c r="J276" s="5">
        <v>3</v>
      </c>
      <c r="K276">
        <f t="shared" si="26"/>
        <v>6</v>
      </c>
      <c r="L276">
        <f t="shared" si="27"/>
        <v>40</v>
      </c>
      <c r="M276">
        <f t="shared" si="28"/>
        <v>1.9163206643244969E-3</v>
      </c>
      <c r="N276">
        <v>262</v>
      </c>
      <c r="O276">
        <f t="shared" si="29"/>
        <v>2.2900763358778626E-2</v>
      </c>
    </row>
    <row r="277" spans="1:15">
      <c r="A277" s="5">
        <v>272</v>
      </c>
      <c r="B277" s="2" t="s">
        <v>540</v>
      </c>
      <c r="C277" s="2" t="s">
        <v>541</v>
      </c>
      <c r="D277" s="5">
        <v>18</v>
      </c>
      <c r="E277" s="5">
        <v>0</v>
      </c>
      <c r="F277" s="10">
        <v>1</v>
      </c>
      <c r="G277" s="5">
        <v>5</v>
      </c>
      <c r="H277" s="5">
        <v>0</v>
      </c>
      <c r="I277" s="5">
        <v>0</v>
      </c>
      <c r="J277" s="5">
        <v>0</v>
      </c>
      <c r="K277">
        <f t="shared" si="26"/>
        <v>6</v>
      </c>
      <c r="L277">
        <f t="shared" si="27"/>
        <v>33.333333333333336</v>
      </c>
      <c r="M277">
        <f t="shared" si="28"/>
        <v>1.9163206643244969E-3</v>
      </c>
      <c r="N277">
        <v>359</v>
      </c>
      <c r="O277">
        <f t="shared" si="29"/>
        <v>1.6713091922005572E-2</v>
      </c>
    </row>
    <row r="278" spans="1:15">
      <c r="A278" s="5">
        <v>273</v>
      </c>
      <c r="B278" s="2" t="s">
        <v>511</v>
      </c>
      <c r="C278" s="2" t="s">
        <v>512</v>
      </c>
      <c r="D278" s="5">
        <v>19</v>
      </c>
      <c r="E278" s="5">
        <v>0</v>
      </c>
      <c r="F278" s="10">
        <v>2</v>
      </c>
      <c r="G278" s="5">
        <v>1</v>
      </c>
      <c r="H278" s="5">
        <v>0</v>
      </c>
      <c r="I278" s="5">
        <v>2</v>
      </c>
      <c r="J278" s="5">
        <v>1</v>
      </c>
      <c r="K278">
        <f t="shared" si="26"/>
        <v>6</v>
      </c>
      <c r="L278">
        <f t="shared" si="27"/>
        <v>31.578947368421051</v>
      </c>
      <c r="M278">
        <f t="shared" si="28"/>
        <v>1.9163206643244969E-3</v>
      </c>
      <c r="N278">
        <v>670</v>
      </c>
      <c r="O278">
        <f t="shared" si="29"/>
        <v>8.9552238805970154E-3</v>
      </c>
    </row>
    <row r="279" spans="1:15">
      <c r="A279" s="5">
        <v>274</v>
      </c>
      <c r="B279" s="2" t="s">
        <v>11</v>
      </c>
      <c r="C279" s="2" t="s">
        <v>610</v>
      </c>
      <c r="D279" s="5">
        <v>16</v>
      </c>
      <c r="E279" s="5">
        <v>0</v>
      </c>
      <c r="F279" s="10">
        <v>3</v>
      </c>
      <c r="G279" s="5">
        <v>0</v>
      </c>
      <c r="H279" s="5">
        <v>0</v>
      </c>
      <c r="I279" s="5">
        <v>1</v>
      </c>
      <c r="J279" s="5">
        <v>2</v>
      </c>
      <c r="K279">
        <f t="shared" si="26"/>
        <v>6</v>
      </c>
      <c r="L279">
        <f t="shared" si="27"/>
        <v>37.5</v>
      </c>
      <c r="M279">
        <f t="shared" si="28"/>
        <v>1.9163206643244969E-3</v>
      </c>
      <c r="N279">
        <v>795</v>
      </c>
      <c r="O279">
        <f t="shared" si="29"/>
        <v>7.5471698113207548E-3</v>
      </c>
    </row>
    <row r="280" spans="1:15">
      <c r="A280" s="5">
        <v>275</v>
      </c>
      <c r="B280" s="2" t="s">
        <v>570</v>
      </c>
      <c r="C280" s="2" t="s">
        <v>571</v>
      </c>
      <c r="D280" s="5">
        <v>17</v>
      </c>
      <c r="E280" s="5">
        <v>0</v>
      </c>
      <c r="F280" s="10">
        <v>0</v>
      </c>
      <c r="G280" s="5">
        <v>0</v>
      </c>
      <c r="H280" s="5">
        <v>1</v>
      </c>
      <c r="I280" s="5">
        <v>3</v>
      </c>
      <c r="J280" s="5">
        <v>2</v>
      </c>
      <c r="K280">
        <f t="shared" si="26"/>
        <v>6</v>
      </c>
      <c r="L280">
        <f t="shared" si="27"/>
        <v>35.294117647058826</v>
      </c>
      <c r="M280">
        <f t="shared" si="28"/>
        <v>1.9163206643244969E-3</v>
      </c>
      <c r="N280">
        <v>1142</v>
      </c>
      <c r="O280">
        <f t="shared" si="29"/>
        <v>5.2539404553415062E-3</v>
      </c>
    </row>
    <row r="281" spans="1:15">
      <c r="A281" s="5">
        <v>276</v>
      </c>
      <c r="B281" s="2" t="s">
        <v>420</v>
      </c>
      <c r="C281" s="2" t="s">
        <v>421</v>
      </c>
      <c r="D281" s="5">
        <v>25</v>
      </c>
      <c r="E281" s="5">
        <v>0</v>
      </c>
      <c r="F281" s="10">
        <v>0</v>
      </c>
      <c r="G281" s="5">
        <v>0</v>
      </c>
      <c r="H281" s="5">
        <v>1</v>
      </c>
      <c r="I281" s="5">
        <v>1</v>
      </c>
      <c r="J281" s="5">
        <v>4</v>
      </c>
      <c r="K281">
        <f t="shared" si="26"/>
        <v>6</v>
      </c>
      <c r="L281">
        <f t="shared" si="27"/>
        <v>24</v>
      </c>
      <c r="M281">
        <f t="shared" si="28"/>
        <v>1.9163206643244969E-3</v>
      </c>
      <c r="N281">
        <v>1143</v>
      </c>
      <c r="O281">
        <f t="shared" si="29"/>
        <v>5.2493438320209973E-3</v>
      </c>
    </row>
    <row r="282" spans="1:15">
      <c r="A282" s="5">
        <v>277</v>
      </c>
      <c r="B282" s="2" t="s">
        <v>11</v>
      </c>
      <c r="C282" s="2" t="s">
        <v>403</v>
      </c>
      <c r="D282" s="5">
        <v>26</v>
      </c>
      <c r="E282" s="5">
        <v>0</v>
      </c>
      <c r="F282" s="10">
        <v>2</v>
      </c>
      <c r="G282" s="5">
        <v>0</v>
      </c>
      <c r="H282" s="5">
        <v>2</v>
      </c>
      <c r="I282" s="5">
        <v>0</v>
      </c>
      <c r="J282" s="5">
        <v>2</v>
      </c>
      <c r="K282">
        <f t="shared" si="26"/>
        <v>6</v>
      </c>
      <c r="L282">
        <f t="shared" si="27"/>
        <v>23.076923076923077</v>
      </c>
      <c r="M282">
        <f t="shared" si="28"/>
        <v>1.9163206643244969E-3</v>
      </c>
      <c r="N282">
        <v>1320</v>
      </c>
      <c r="O282">
        <f t="shared" si="29"/>
        <v>4.5454545454545452E-3</v>
      </c>
    </row>
    <row r="283" spans="1:15">
      <c r="A283" s="5">
        <v>278</v>
      </c>
      <c r="B283" s="2" t="s">
        <v>516</v>
      </c>
      <c r="C283" s="2" t="s">
        <v>517</v>
      </c>
      <c r="D283" s="5">
        <v>19</v>
      </c>
      <c r="E283" s="5">
        <v>0</v>
      </c>
      <c r="F283" s="10">
        <v>0</v>
      </c>
      <c r="G283" s="5">
        <v>1</v>
      </c>
      <c r="H283" s="5">
        <v>1</v>
      </c>
      <c r="I283" s="5">
        <v>1</v>
      </c>
      <c r="J283" s="5">
        <v>3</v>
      </c>
      <c r="K283">
        <f t="shared" si="26"/>
        <v>6</v>
      </c>
      <c r="L283">
        <f t="shared" si="27"/>
        <v>31.578947368421051</v>
      </c>
      <c r="M283">
        <f t="shared" si="28"/>
        <v>1.9163206643244969E-3</v>
      </c>
      <c r="N283">
        <v>1797</v>
      </c>
      <c r="O283">
        <f t="shared" si="29"/>
        <v>3.3388981636060101E-3</v>
      </c>
    </row>
    <row r="284" spans="1:15">
      <c r="A284" s="5">
        <v>279</v>
      </c>
      <c r="B284" s="2" t="s">
        <v>11</v>
      </c>
      <c r="C284" s="2" t="s">
        <v>554</v>
      </c>
      <c r="D284" s="5">
        <v>17</v>
      </c>
      <c r="E284" s="5">
        <v>0</v>
      </c>
      <c r="F284" s="10">
        <v>0</v>
      </c>
      <c r="G284" s="5">
        <v>1</v>
      </c>
      <c r="H284" s="5">
        <v>1</v>
      </c>
      <c r="I284" s="5">
        <v>3</v>
      </c>
      <c r="J284" s="5">
        <v>1</v>
      </c>
      <c r="K284">
        <f t="shared" si="26"/>
        <v>6</v>
      </c>
      <c r="L284">
        <f t="shared" si="27"/>
        <v>35.294117647058826</v>
      </c>
      <c r="M284">
        <f t="shared" si="28"/>
        <v>1.9163206643244969E-3</v>
      </c>
      <c r="N284">
        <v>1907</v>
      </c>
      <c r="O284">
        <f t="shared" si="29"/>
        <v>3.146303093864709E-3</v>
      </c>
    </row>
    <row r="285" spans="1:15">
      <c r="A285" s="5">
        <v>280</v>
      </c>
      <c r="B285" s="2" t="s">
        <v>336</v>
      </c>
      <c r="C285" s="2" t="s">
        <v>337</v>
      </c>
      <c r="D285" s="5">
        <v>34</v>
      </c>
      <c r="E285" s="5">
        <v>0</v>
      </c>
      <c r="F285" s="10">
        <v>0</v>
      </c>
      <c r="G285" s="5">
        <v>3</v>
      </c>
      <c r="H285" s="5">
        <v>2</v>
      </c>
      <c r="I285" s="5">
        <v>0</v>
      </c>
      <c r="J285" s="5">
        <v>1</v>
      </c>
      <c r="K285">
        <f t="shared" si="26"/>
        <v>6</v>
      </c>
      <c r="L285">
        <f t="shared" si="27"/>
        <v>17.647058823529413</v>
      </c>
      <c r="M285">
        <f t="shared" si="28"/>
        <v>1.9163206643244969E-3</v>
      </c>
      <c r="N285">
        <v>2128</v>
      </c>
      <c r="O285">
        <f t="shared" si="29"/>
        <v>2.819548872180451E-3</v>
      </c>
    </row>
    <row r="286" spans="1:15">
      <c r="A286" s="5">
        <v>281</v>
      </c>
      <c r="B286" s="2" t="s">
        <v>368</v>
      </c>
      <c r="C286" s="2" t="s">
        <v>369</v>
      </c>
      <c r="D286" s="5">
        <v>30</v>
      </c>
      <c r="E286" s="5">
        <v>0</v>
      </c>
      <c r="F286" s="10">
        <v>0</v>
      </c>
      <c r="G286" s="5">
        <v>1</v>
      </c>
      <c r="H286" s="5">
        <v>0</v>
      </c>
      <c r="I286" s="5">
        <v>2</v>
      </c>
      <c r="J286" s="5">
        <v>3</v>
      </c>
      <c r="K286">
        <f t="shared" si="26"/>
        <v>6</v>
      </c>
      <c r="L286">
        <f t="shared" si="27"/>
        <v>20</v>
      </c>
      <c r="M286">
        <f t="shared" si="28"/>
        <v>1.9163206643244969E-3</v>
      </c>
      <c r="N286">
        <v>2430</v>
      </c>
      <c r="O286">
        <f t="shared" si="29"/>
        <v>2.4691358024691358E-3</v>
      </c>
    </row>
    <row r="287" spans="1:15">
      <c r="A287" s="5">
        <v>282</v>
      </c>
      <c r="B287" s="2" t="s">
        <v>608</v>
      </c>
      <c r="C287" s="2" t="s">
        <v>609</v>
      </c>
      <c r="D287" s="5">
        <v>16</v>
      </c>
      <c r="E287" s="5">
        <v>1</v>
      </c>
      <c r="F287" s="10">
        <v>0</v>
      </c>
      <c r="G287" s="5">
        <v>0</v>
      </c>
      <c r="H287" s="5">
        <v>0</v>
      </c>
      <c r="I287" s="5">
        <v>4</v>
      </c>
      <c r="J287" s="5">
        <v>1</v>
      </c>
      <c r="K287">
        <f t="shared" si="26"/>
        <v>6</v>
      </c>
      <c r="L287">
        <f t="shared" si="27"/>
        <v>37.5</v>
      </c>
      <c r="M287">
        <f t="shared" si="28"/>
        <v>1.9163206643244969E-3</v>
      </c>
      <c r="N287">
        <v>2894</v>
      </c>
      <c r="O287">
        <f t="shared" si="29"/>
        <v>2.0732550103662751E-3</v>
      </c>
    </row>
    <row r="288" spans="1:15">
      <c r="A288" s="5">
        <v>283</v>
      </c>
      <c r="B288" s="2" t="s">
        <v>11</v>
      </c>
      <c r="C288" s="2" t="s">
        <v>430</v>
      </c>
      <c r="D288" s="5">
        <v>25</v>
      </c>
      <c r="E288" s="5">
        <v>0</v>
      </c>
      <c r="F288" s="10">
        <v>0</v>
      </c>
      <c r="G288" s="5">
        <v>1</v>
      </c>
      <c r="H288" s="5">
        <v>1</v>
      </c>
      <c r="I288" s="5">
        <v>0</v>
      </c>
      <c r="J288" s="5">
        <v>4</v>
      </c>
      <c r="K288">
        <f t="shared" si="26"/>
        <v>6</v>
      </c>
      <c r="L288">
        <f t="shared" si="27"/>
        <v>24</v>
      </c>
      <c r="M288">
        <f t="shared" si="28"/>
        <v>1.9163206643244969E-3</v>
      </c>
      <c r="N288" t="s">
        <v>656</v>
      </c>
    </row>
    <row r="289" spans="1:15">
      <c r="A289" s="5">
        <v>284</v>
      </c>
      <c r="B289" s="2" t="s">
        <v>11</v>
      </c>
      <c r="C289" s="2" t="s">
        <v>631</v>
      </c>
      <c r="D289" s="5">
        <v>15</v>
      </c>
      <c r="E289" s="5">
        <v>0</v>
      </c>
      <c r="F289" s="10">
        <v>0</v>
      </c>
      <c r="G289" s="5">
        <v>0</v>
      </c>
      <c r="H289" s="5">
        <v>3</v>
      </c>
      <c r="I289" s="5">
        <v>1</v>
      </c>
      <c r="J289" s="5">
        <v>2</v>
      </c>
      <c r="K289">
        <f t="shared" si="26"/>
        <v>6</v>
      </c>
      <c r="L289">
        <f t="shared" si="27"/>
        <v>40</v>
      </c>
      <c r="M289">
        <f t="shared" si="28"/>
        <v>1.9163206643244969E-3</v>
      </c>
      <c r="N289" t="s">
        <v>646</v>
      </c>
    </row>
    <row r="290" spans="1:15">
      <c r="A290" s="5">
        <v>285</v>
      </c>
      <c r="B290" s="2" t="s">
        <v>457</v>
      </c>
      <c r="C290" s="2" t="s">
        <v>458</v>
      </c>
      <c r="D290" s="5">
        <v>23</v>
      </c>
      <c r="E290" s="5">
        <v>0</v>
      </c>
      <c r="F290" s="10">
        <v>0</v>
      </c>
      <c r="G290" s="5">
        <v>1</v>
      </c>
      <c r="H290" s="5">
        <v>0</v>
      </c>
      <c r="I290" s="5">
        <v>1</v>
      </c>
      <c r="J290" s="5">
        <v>3</v>
      </c>
      <c r="K290">
        <f t="shared" si="26"/>
        <v>5</v>
      </c>
      <c r="L290">
        <f t="shared" si="27"/>
        <v>21.739130434782609</v>
      </c>
      <c r="M290">
        <f t="shared" si="28"/>
        <v>1.5969338869370809E-3</v>
      </c>
      <c r="N290">
        <v>617</v>
      </c>
      <c r="O290">
        <f t="shared" ref="O290:O296" si="30">K290/N290</f>
        <v>8.1037277147487843E-3</v>
      </c>
    </row>
    <row r="291" spans="1:15">
      <c r="A291" s="5">
        <v>286</v>
      </c>
      <c r="B291" s="2" t="s">
        <v>463</v>
      </c>
      <c r="C291" s="2" t="s">
        <v>464</v>
      </c>
      <c r="D291" s="5">
        <v>23</v>
      </c>
      <c r="E291" s="5">
        <v>0</v>
      </c>
      <c r="F291" s="10">
        <v>0</v>
      </c>
      <c r="G291" s="5">
        <v>0</v>
      </c>
      <c r="H291" s="5">
        <v>2</v>
      </c>
      <c r="I291" s="5">
        <v>1</v>
      </c>
      <c r="J291" s="5">
        <v>2</v>
      </c>
      <c r="K291">
        <f t="shared" si="26"/>
        <v>5</v>
      </c>
      <c r="L291">
        <f t="shared" si="27"/>
        <v>21.739130434782609</v>
      </c>
      <c r="M291">
        <f t="shared" si="28"/>
        <v>1.5969338869370809E-3</v>
      </c>
      <c r="N291">
        <v>781</v>
      </c>
      <c r="O291">
        <f t="shared" si="30"/>
        <v>6.4020486555697821E-3</v>
      </c>
    </row>
    <row r="292" spans="1:15">
      <c r="A292" s="5">
        <v>287</v>
      </c>
      <c r="B292" s="2" t="s">
        <v>550</v>
      </c>
      <c r="C292" s="2" t="s">
        <v>551</v>
      </c>
      <c r="D292" s="5">
        <v>18</v>
      </c>
      <c r="E292" s="5">
        <v>0</v>
      </c>
      <c r="F292" s="10">
        <v>0</v>
      </c>
      <c r="G292" s="5">
        <v>2</v>
      </c>
      <c r="H292" s="5">
        <v>0</v>
      </c>
      <c r="I292" s="5">
        <v>1</v>
      </c>
      <c r="J292" s="5">
        <v>2</v>
      </c>
      <c r="K292">
        <f t="shared" si="26"/>
        <v>5</v>
      </c>
      <c r="L292">
        <f t="shared" si="27"/>
        <v>27.777777777777779</v>
      </c>
      <c r="M292">
        <f t="shared" si="28"/>
        <v>1.5969338869370809E-3</v>
      </c>
      <c r="N292">
        <v>1855</v>
      </c>
      <c r="O292">
        <f t="shared" si="30"/>
        <v>2.6954177897574125E-3</v>
      </c>
    </row>
    <row r="293" spans="1:15">
      <c r="A293" s="5">
        <v>288</v>
      </c>
      <c r="B293" s="2" t="s">
        <v>501</v>
      </c>
      <c r="C293" s="2" t="s">
        <v>502</v>
      </c>
      <c r="D293" s="5">
        <v>20</v>
      </c>
      <c r="E293" s="5">
        <v>0</v>
      </c>
      <c r="F293" s="10">
        <v>0</v>
      </c>
      <c r="G293" s="5">
        <v>1</v>
      </c>
      <c r="H293" s="5">
        <v>1</v>
      </c>
      <c r="I293" s="5">
        <v>1</v>
      </c>
      <c r="J293" s="5">
        <v>2</v>
      </c>
      <c r="K293">
        <f t="shared" si="26"/>
        <v>5</v>
      </c>
      <c r="L293">
        <f t="shared" si="27"/>
        <v>25</v>
      </c>
      <c r="M293">
        <f t="shared" si="28"/>
        <v>1.5969338869370809E-3</v>
      </c>
      <c r="N293">
        <v>2504</v>
      </c>
      <c r="O293">
        <f t="shared" si="30"/>
        <v>1.9968051118210862E-3</v>
      </c>
    </row>
    <row r="294" spans="1:15">
      <c r="A294" s="5">
        <v>289</v>
      </c>
      <c r="B294" s="2" t="s">
        <v>546</v>
      </c>
      <c r="C294" s="2" t="s">
        <v>547</v>
      </c>
      <c r="D294" s="5">
        <v>18</v>
      </c>
      <c r="E294" s="5">
        <v>1</v>
      </c>
      <c r="F294" s="10">
        <v>1</v>
      </c>
      <c r="G294" s="5">
        <v>0</v>
      </c>
      <c r="H294" s="5">
        <v>2</v>
      </c>
      <c r="I294" s="5">
        <v>1</v>
      </c>
      <c r="J294" s="5">
        <v>0</v>
      </c>
      <c r="K294">
        <f t="shared" si="26"/>
        <v>5</v>
      </c>
      <c r="L294">
        <f t="shared" si="27"/>
        <v>27.777777777777779</v>
      </c>
      <c r="M294">
        <f t="shared" si="28"/>
        <v>1.5969338869370809E-3</v>
      </c>
      <c r="N294">
        <v>4525</v>
      </c>
      <c r="O294">
        <f t="shared" si="30"/>
        <v>1.1049723756906078E-3</v>
      </c>
    </row>
    <row r="295" spans="1:15">
      <c r="A295" s="5">
        <v>290</v>
      </c>
      <c r="B295" s="2" t="s">
        <v>574</v>
      </c>
      <c r="C295" s="2" t="s">
        <v>575</v>
      </c>
      <c r="D295" s="5">
        <v>17</v>
      </c>
      <c r="E295" s="5">
        <v>0</v>
      </c>
      <c r="F295" s="10">
        <v>0</v>
      </c>
      <c r="G295" s="5">
        <v>0</v>
      </c>
      <c r="H295" s="5">
        <v>1</v>
      </c>
      <c r="I295" s="5">
        <v>1</v>
      </c>
      <c r="J295" s="5">
        <v>3</v>
      </c>
      <c r="K295">
        <f t="shared" si="26"/>
        <v>5</v>
      </c>
      <c r="L295">
        <f t="shared" si="27"/>
        <v>29.411764705882351</v>
      </c>
      <c r="M295">
        <f t="shared" si="28"/>
        <v>1.5969338869370809E-3</v>
      </c>
      <c r="N295">
        <v>5058</v>
      </c>
      <c r="O295">
        <f t="shared" si="30"/>
        <v>9.8853301700276789E-4</v>
      </c>
    </row>
    <row r="296" spans="1:15">
      <c r="A296" s="5">
        <v>291</v>
      </c>
      <c r="B296" s="2" t="s">
        <v>318</v>
      </c>
      <c r="C296" s="2" t="s">
        <v>319</v>
      </c>
      <c r="D296" s="5">
        <v>36</v>
      </c>
      <c r="E296" s="5">
        <v>0</v>
      </c>
      <c r="F296" s="10">
        <v>1</v>
      </c>
      <c r="G296" s="5">
        <v>0</v>
      </c>
      <c r="H296" s="5">
        <v>2</v>
      </c>
      <c r="I296" s="5">
        <v>2</v>
      </c>
      <c r="J296" s="5">
        <v>0</v>
      </c>
      <c r="K296">
        <f t="shared" si="26"/>
        <v>5</v>
      </c>
      <c r="L296">
        <f t="shared" si="27"/>
        <v>13.888888888888889</v>
      </c>
      <c r="M296">
        <f t="shared" si="28"/>
        <v>1.5969338869370809E-3</v>
      </c>
      <c r="N296">
        <v>9046</v>
      </c>
      <c r="O296">
        <f t="shared" si="30"/>
        <v>5.5273048861375197E-4</v>
      </c>
    </row>
    <row r="297" spans="1:15">
      <c r="A297" s="5">
        <v>292</v>
      </c>
      <c r="B297" s="2" t="s">
        <v>11</v>
      </c>
      <c r="C297" s="2" t="s">
        <v>523</v>
      </c>
      <c r="D297" s="5">
        <v>18</v>
      </c>
      <c r="E297" s="5">
        <v>0</v>
      </c>
      <c r="F297" s="10">
        <v>0</v>
      </c>
      <c r="G297" s="5">
        <v>0</v>
      </c>
      <c r="H297" s="5">
        <v>1</v>
      </c>
      <c r="I297" s="5">
        <v>2</v>
      </c>
      <c r="J297" s="5">
        <v>2</v>
      </c>
      <c r="K297">
        <f t="shared" si="26"/>
        <v>5</v>
      </c>
      <c r="L297">
        <f t="shared" si="27"/>
        <v>27.777777777777779</v>
      </c>
      <c r="M297">
        <f t="shared" si="28"/>
        <v>1.5969338869370809E-3</v>
      </c>
      <c r="N297" t="s">
        <v>646</v>
      </c>
    </row>
    <row r="298" spans="1:15">
      <c r="A298" s="5">
        <v>293</v>
      </c>
      <c r="B298" s="2" t="s">
        <v>11</v>
      </c>
      <c r="C298" s="2" t="s">
        <v>479</v>
      </c>
      <c r="D298" s="5">
        <v>21</v>
      </c>
      <c r="E298" s="5">
        <v>0</v>
      </c>
      <c r="F298" s="10">
        <v>0</v>
      </c>
      <c r="G298" s="5">
        <v>1</v>
      </c>
      <c r="H298" s="5">
        <v>1</v>
      </c>
      <c r="I298" s="5">
        <v>1</v>
      </c>
      <c r="J298" s="5">
        <v>1</v>
      </c>
      <c r="K298">
        <f t="shared" si="26"/>
        <v>4</v>
      </c>
      <c r="L298">
        <f t="shared" si="27"/>
        <v>19.047619047619047</v>
      </c>
      <c r="M298">
        <f t="shared" si="28"/>
        <v>1.2775471095496647E-3</v>
      </c>
      <c r="N298">
        <v>381</v>
      </c>
      <c r="O298">
        <f t="shared" ref="O298:O309" si="31">K298/N298</f>
        <v>1.0498687664041995E-2</v>
      </c>
    </row>
    <row r="299" spans="1:15">
      <c r="A299" s="5">
        <v>294</v>
      </c>
      <c r="B299" s="2" t="s">
        <v>414</v>
      </c>
      <c r="C299" s="2" t="s">
        <v>415</v>
      </c>
      <c r="D299" s="5">
        <v>26</v>
      </c>
      <c r="E299" s="5">
        <v>0</v>
      </c>
      <c r="F299" s="10">
        <v>1</v>
      </c>
      <c r="G299" s="5">
        <v>0</v>
      </c>
      <c r="H299" s="5">
        <v>2</v>
      </c>
      <c r="I299" s="5">
        <v>0</v>
      </c>
      <c r="J299" s="5">
        <v>1</v>
      </c>
      <c r="K299">
        <f t="shared" si="26"/>
        <v>4</v>
      </c>
      <c r="L299">
        <f t="shared" si="27"/>
        <v>15.384615384615385</v>
      </c>
      <c r="M299">
        <f t="shared" si="28"/>
        <v>1.2775471095496647E-3</v>
      </c>
      <c r="N299">
        <v>715</v>
      </c>
      <c r="O299">
        <f t="shared" si="31"/>
        <v>5.5944055944055944E-3</v>
      </c>
    </row>
    <row r="300" spans="1:15">
      <c r="A300" s="5">
        <v>295</v>
      </c>
      <c r="B300" s="2" t="s">
        <v>244</v>
      </c>
      <c r="C300" s="2" t="s">
        <v>245</v>
      </c>
      <c r="D300" s="5">
        <v>51</v>
      </c>
      <c r="E300" s="5">
        <v>0</v>
      </c>
      <c r="F300" s="10">
        <v>1</v>
      </c>
      <c r="G300" s="5">
        <v>1</v>
      </c>
      <c r="H300" s="5">
        <v>0</v>
      </c>
      <c r="I300" s="5">
        <v>1</v>
      </c>
      <c r="J300" s="5">
        <v>1</v>
      </c>
      <c r="K300">
        <f t="shared" si="26"/>
        <v>4</v>
      </c>
      <c r="L300">
        <f t="shared" si="27"/>
        <v>7.8431372549019605</v>
      </c>
      <c r="M300">
        <f t="shared" si="28"/>
        <v>1.2775471095496647E-3</v>
      </c>
      <c r="N300">
        <v>808</v>
      </c>
      <c r="O300">
        <f t="shared" si="31"/>
        <v>4.9504950495049506E-3</v>
      </c>
    </row>
    <row r="301" spans="1:15">
      <c r="A301" s="5">
        <v>296</v>
      </c>
      <c r="B301" s="2" t="s">
        <v>485</v>
      </c>
      <c r="C301" s="2" t="s">
        <v>486</v>
      </c>
      <c r="D301" s="5">
        <v>21</v>
      </c>
      <c r="E301" s="5">
        <v>0</v>
      </c>
      <c r="F301" s="10">
        <v>1</v>
      </c>
      <c r="G301" s="5">
        <v>0</v>
      </c>
      <c r="H301" s="5">
        <v>0</v>
      </c>
      <c r="I301" s="5">
        <v>3</v>
      </c>
      <c r="J301" s="5">
        <v>0</v>
      </c>
      <c r="K301">
        <f t="shared" si="26"/>
        <v>4</v>
      </c>
      <c r="L301">
        <f t="shared" si="27"/>
        <v>19.047619047619047</v>
      </c>
      <c r="M301">
        <f t="shared" si="28"/>
        <v>1.2775471095496647E-3</v>
      </c>
      <c r="N301">
        <v>1152</v>
      </c>
      <c r="O301">
        <f t="shared" si="31"/>
        <v>3.472222222222222E-3</v>
      </c>
    </row>
    <row r="302" spans="1:15">
      <c r="A302" s="5">
        <v>297</v>
      </c>
      <c r="B302" s="2" t="s">
        <v>612</v>
      </c>
      <c r="C302" s="2" t="s">
        <v>613</v>
      </c>
      <c r="D302" s="5">
        <v>15</v>
      </c>
      <c r="E302" s="5">
        <v>0</v>
      </c>
      <c r="F302" s="10">
        <v>0</v>
      </c>
      <c r="G302" s="5">
        <v>1</v>
      </c>
      <c r="H302" s="5">
        <v>1</v>
      </c>
      <c r="I302" s="5">
        <v>2</v>
      </c>
      <c r="J302" s="5">
        <v>0</v>
      </c>
      <c r="K302">
        <f t="shared" si="26"/>
        <v>4</v>
      </c>
      <c r="L302">
        <f t="shared" si="27"/>
        <v>26.666666666666668</v>
      </c>
      <c r="M302">
        <f t="shared" si="28"/>
        <v>1.2775471095496647E-3</v>
      </c>
      <c r="N302">
        <v>1394</v>
      </c>
      <c r="O302">
        <f t="shared" si="31"/>
        <v>2.8694404591104736E-3</v>
      </c>
    </row>
    <row r="303" spans="1:15">
      <c r="A303" s="5">
        <v>298</v>
      </c>
      <c r="B303" s="2" t="s">
        <v>412</v>
      </c>
      <c r="C303" s="2" t="s">
        <v>413</v>
      </c>
      <c r="D303" s="5">
        <v>26</v>
      </c>
      <c r="E303" s="5">
        <v>0</v>
      </c>
      <c r="F303" s="10">
        <v>0</v>
      </c>
      <c r="G303" s="5">
        <v>0</v>
      </c>
      <c r="H303" s="5">
        <v>2</v>
      </c>
      <c r="I303" s="5">
        <v>2</v>
      </c>
      <c r="J303" s="5">
        <v>0</v>
      </c>
      <c r="K303">
        <f t="shared" si="26"/>
        <v>4</v>
      </c>
      <c r="L303">
        <f t="shared" si="27"/>
        <v>15.384615384615385</v>
      </c>
      <c r="M303">
        <f t="shared" si="28"/>
        <v>1.2775471095496647E-3</v>
      </c>
      <c r="N303">
        <v>1572</v>
      </c>
      <c r="O303">
        <f t="shared" si="31"/>
        <v>2.5445292620865142E-3</v>
      </c>
    </row>
    <row r="304" spans="1:15">
      <c r="A304" s="5">
        <v>299</v>
      </c>
      <c r="B304" s="2" t="s">
        <v>293</v>
      </c>
      <c r="C304" s="2" t="s">
        <v>294</v>
      </c>
      <c r="D304" s="5">
        <v>40</v>
      </c>
      <c r="E304" s="5">
        <v>0</v>
      </c>
      <c r="F304" s="10">
        <v>0</v>
      </c>
      <c r="G304" s="5">
        <v>1</v>
      </c>
      <c r="H304" s="5">
        <v>2</v>
      </c>
      <c r="I304" s="5">
        <v>0</v>
      </c>
      <c r="J304" s="5">
        <v>1</v>
      </c>
      <c r="K304">
        <f t="shared" si="26"/>
        <v>4</v>
      </c>
      <c r="L304">
        <f t="shared" si="27"/>
        <v>10</v>
      </c>
      <c r="M304">
        <f t="shared" si="28"/>
        <v>1.2775471095496647E-3</v>
      </c>
      <c r="N304">
        <v>2095</v>
      </c>
      <c r="O304">
        <f t="shared" si="31"/>
        <v>1.9093078758949881E-3</v>
      </c>
    </row>
    <row r="305" spans="1:15">
      <c r="A305" s="5">
        <v>300</v>
      </c>
      <c r="B305" s="2" t="s">
        <v>590</v>
      </c>
      <c r="C305" s="2" t="s">
        <v>591</v>
      </c>
      <c r="D305" s="5">
        <v>16</v>
      </c>
      <c r="E305" s="5">
        <v>0</v>
      </c>
      <c r="F305" s="10">
        <v>0</v>
      </c>
      <c r="G305" s="5">
        <v>1</v>
      </c>
      <c r="H305" s="5">
        <v>1</v>
      </c>
      <c r="I305" s="5">
        <v>1</v>
      </c>
      <c r="J305" s="5">
        <v>1</v>
      </c>
      <c r="K305">
        <f t="shared" si="26"/>
        <v>4</v>
      </c>
      <c r="L305">
        <f t="shared" si="27"/>
        <v>25</v>
      </c>
      <c r="M305">
        <f t="shared" si="28"/>
        <v>1.2775471095496647E-3</v>
      </c>
      <c r="N305">
        <v>2724</v>
      </c>
      <c r="O305">
        <f t="shared" si="31"/>
        <v>1.4684287812041115E-3</v>
      </c>
    </row>
    <row r="306" spans="1:15">
      <c r="A306" s="5">
        <v>301</v>
      </c>
      <c r="B306" s="2" t="s">
        <v>598</v>
      </c>
      <c r="C306" s="2" t="s">
        <v>599</v>
      </c>
      <c r="D306" s="5">
        <v>16</v>
      </c>
      <c r="E306" s="5">
        <v>0</v>
      </c>
      <c r="F306" s="10">
        <v>0</v>
      </c>
      <c r="G306" s="5">
        <v>1</v>
      </c>
      <c r="H306" s="5">
        <v>1</v>
      </c>
      <c r="I306" s="5">
        <v>0</v>
      </c>
      <c r="J306" s="5">
        <v>2</v>
      </c>
      <c r="K306">
        <f t="shared" si="26"/>
        <v>4</v>
      </c>
      <c r="L306">
        <f t="shared" si="27"/>
        <v>25</v>
      </c>
      <c r="M306">
        <f t="shared" si="28"/>
        <v>1.2775471095496647E-3</v>
      </c>
      <c r="N306">
        <v>3863</v>
      </c>
      <c r="O306">
        <f t="shared" si="31"/>
        <v>1.0354646647683149E-3</v>
      </c>
    </row>
    <row r="307" spans="1:15">
      <c r="A307" s="5">
        <v>302</v>
      </c>
      <c r="B307" s="2" t="s">
        <v>226</v>
      </c>
      <c r="C307" s="2" t="s">
        <v>447</v>
      </c>
      <c r="D307" s="5">
        <v>24</v>
      </c>
      <c r="E307" s="5">
        <v>0</v>
      </c>
      <c r="F307" s="10">
        <v>0</v>
      </c>
      <c r="G307" s="5">
        <v>1</v>
      </c>
      <c r="H307" s="5">
        <v>0</v>
      </c>
      <c r="I307" s="5">
        <v>1</v>
      </c>
      <c r="J307" s="5">
        <v>2</v>
      </c>
      <c r="K307">
        <f t="shared" si="26"/>
        <v>4</v>
      </c>
      <c r="L307">
        <f t="shared" si="27"/>
        <v>16.666666666666668</v>
      </c>
      <c r="M307">
        <f t="shared" si="28"/>
        <v>1.2775471095496647E-3</v>
      </c>
      <c r="N307">
        <v>5370</v>
      </c>
      <c r="O307">
        <f t="shared" si="31"/>
        <v>7.4487895716945994E-4</v>
      </c>
    </row>
    <row r="308" spans="1:15">
      <c r="A308" s="5">
        <v>303</v>
      </c>
      <c r="B308" s="2" t="s">
        <v>498</v>
      </c>
      <c r="C308" s="2" t="s">
        <v>499</v>
      </c>
      <c r="D308" s="5">
        <v>20</v>
      </c>
      <c r="E308" s="5">
        <v>0</v>
      </c>
      <c r="F308" s="10">
        <v>1</v>
      </c>
      <c r="G308" s="5">
        <v>0</v>
      </c>
      <c r="H308" s="5">
        <v>1</v>
      </c>
      <c r="I308" s="5">
        <v>2</v>
      </c>
      <c r="J308" s="5">
        <v>0</v>
      </c>
      <c r="K308">
        <f t="shared" si="26"/>
        <v>4</v>
      </c>
      <c r="L308">
        <f t="shared" si="27"/>
        <v>20</v>
      </c>
      <c r="M308">
        <f t="shared" si="28"/>
        <v>1.2775471095496647E-3</v>
      </c>
      <c r="N308">
        <v>5574</v>
      </c>
      <c r="O308">
        <f t="shared" si="31"/>
        <v>7.176175098672408E-4</v>
      </c>
    </row>
    <row r="309" spans="1:15">
      <c r="A309" s="5">
        <v>304</v>
      </c>
      <c r="B309" s="2" t="s">
        <v>469</v>
      </c>
      <c r="C309" s="2" t="s">
        <v>470</v>
      </c>
      <c r="D309" s="5">
        <v>22</v>
      </c>
      <c r="E309" s="5">
        <v>0</v>
      </c>
      <c r="F309" s="10">
        <v>0</v>
      </c>
      <c r="G309" s="5">
        <v>1</v>
      </c>
      <c r="H309" s="5">
        <v>0</v>
      </c>
      <c r="I309" s="5">
        <v>2</v>
      </c>
      <c r="J309" s="5">
        <v>1</v>
      </c>
      <c r="K309">
        <f t="shared" si="26"/>
        <v>4</v>
      </c>
      <c r="L309">
        <f t="shared" si="27"/>
        <v>18.181818181818183</v>
      </c>
      <c r="M309">
        <f t="shared" si="28"/>
        <v>1.2775471095496647E-3</v>
      </c>
      <c r="N309">
        <v>9061</v>
      </c>
      <c r="O309">
        <f t="shared" si="31"/>
        <v>4.414523783246882E-4</v>
      </c>
    </row>
    <row r="310" spans="1:15">
      <c r="A310" s="5">
        <v>305</v>
      </c>
      <c r="B310" s="2" t="s">
        <v>11</v>
      </c>
      <c r="C310" s="2" t="s">
        <v>466</v>
      </c>
      <c r="D310" s="5">
        <v>23</v>
      </c>
      <c r="E310" s="5">
        <v>0</v>
      </c>
      <c r="F310" s="10">
        <v>0</v>
      </c>
      <c r="G310" s="5">
        <v>1</v>
      </c>
      <c r="H310" s="5">
        <v>0</v>
      </c>
      <c r="I310" s="5">
        <v>1</v>
      </c>
      <c r="J310" s="5">
        <v>2</v>
      </c>
      <c r="K310">
        <f t="shared" si="26"/>
        <v>4</v>
      </c>
      <c r="L310">
        <f t="shared" si="27"/>
        <v>17.391304347826086</v>
      </c>
      <c r="M310">
        <f t="shared" si="28"/>
        <v>1.2775471095496647E-3</v>
      </c>
      <c r="N310" t="s">
        <v>646</v>
      </c>
    </row>
    <row r="311" spans="1:15">
      <c r="A311" s="5">
        <v>306</v>
      </c>
      <c r="B311" s="2" t="s">
        <v>11</v>
      </c>
      <c r="C311" s="2" t="s">
        <v>475</v>
      </c>
      <c r="D311" s="5">
        <v>21</v>
      </c>
      <c r="E311" s="5">
        <v>0</v>
      </c>
      <c r="F311" s="10">
        <v>0</v>
      </c>
      <c r="G311" s="5">
        <v>0</v>
      </c>
      <c r="H311" s="5">
        <v>2</v>
      </c>
      <c r="I311" s="5">
        <v>1</v>
      </c>
      <c r="J311" s="5">
        <v>1</v>
      </c>
      <c r="K311">
        <f t="shared" si="26"/>
        <v>4</v>
      </c>
      <c r="L311">
        <f t="shared" si="27"/>
        <v>19.047619047619047</v>
      </c>
      <c r="M311">
        <f t="shared" si="28"/>
        <v>1.2775471095496647E-3</v>
      </c>
      <c r="N311" t="s">
        <v>646</v>
      </c>
    </row>
    <row r="312" spans="1:15">
      <c r="A312" s="5">
        <v>307</v>
      </c>
      <c r="B312" s="2" t="s">
        <v>534</v>
      </c>
      <c r="C312" s="2" t="s">
        <v>535</v>
      </c>
      <c r="D312" s="5">
        <v>18</v>
      </c>
      <c r="E312" s="5">
        <v>1</v>
      </c>
      <c r="F312" s="10">
        <v>0</v>
      </c>
      <c r="G312" s="5">
        <v>0</v>
      </c>
      <c r="H312" s="5">
        <v>0</v>
      </c>
      <c r="I312" s="5">
        <v>0</v>
      </c>
      <c r="J312" s="5">
        <v>2</v>
      </c>
      <c r="K312">
        <f t="shared" si="26"/>
        <v>3</v>
      </c>
      <c r="L312">
        <f t="shared" si="27"/>
        <v>16.666666666666668</v>
      </c>
      <c r="M312">
        <f t="shared" si="28"/>
        <v>9.5816033216224845E-4</v>
      </c>
      <c r="N312">
        <v>303</v>
      </c>
      <c r="O312">
        <f t="shared" ref="O312:O323" si="32">K312/N312</f>
        <v>9.9009900990099011E-3</v>
      </c>
    </row>
    <row r="313" spans="1:15">
      <c r="A313" s="5">
        <v>308</v>
      </c>
      <c r="B313" s="2" t="s">
        <v>11</v>
      </c>
      <c r="C313" s="2" t="s">
        <v>579</v>
      </c>
      <c r="D313" s="5">
        <v>17</v>
      </c>
      <c r="E313" s="5">
        <v>0</v>
      </c>
      <c r="F313" s="10">
        <v>1</v>
      </c>
      <c r="G313" s="5">
        <v>1</v>
      </c>
      <c r="H313" s="5">
        <v>0</v>
      </c>
      <c r="I313" s="5">
        <v>1</v>
      </c>
      <c r="J313" s="5">
        <v>0</v>
      </c>
      <c r="K313">
        <f t="shared" si="26"/>
        <v>3</v>
      </c>
      <c r="L313">
        <f t="shared" si="27"/>
        <v>17.647058823529413</v>
      </c>
      <c r="M313">
        <f t="shared" si="28"/>
        <v>9.5816033216224845E-4</v>
      </c>
      <c r="N313">
        <v>326</v>
      </c>
      <c r="O313">
        <f t="shared" si="32"/>
        <v>9.202453987730062E-3</v>
      </c>
    </row>
    <row r="314" spans="1:15">
      <c r="A314" s="5">
        <v>309</v>
      </c>
      <c r="B314" s="2" t="s">
        <v>417</v>
      </c>
      <c r="C314" s="2" t="s">
        <v>418</v>
      </c>
      <c r="D314" s="5">
        <v>26</v>
      </c>
      <c r="E314" s="5">
        <v>0</v>
      </c>
      <c r="F314" s="10">
        <v>0</v>
      </c>
      <c r="G314" s="5">
        <v>1</v>
      </c>
      <c r="H314" s="5">
        <v>0</v>
      </c>
      <c r="I314" s="5">
        <v>2</v>
      </c>
      <c r="J314" s="5">
        <v>0</v>
      </c>
      <c r="K314">
        <f t="shared" si="26"/>
        <v>3</v>
      </c>
      <c r="L314">
        <f t="shared" si="27"/>
        <v>11.538461538461538</v>
      </c>
      <c r="M314">
        <f t="shared" si="28"/>
        <v>9.5816033216224845E-4</v>
      </c>
      <c r="N314">
        <v>527</v>
      </c>
      <c r="O314">
        <f t="shared" si="32"/>
        <v>5.6925996204933585E-3</v>
      </c>
    </row>
    <row r="315" spans="1:15">
      <c r="A315" s="5">
        <v>310</v>
      </c>
      <c r="B315" s="2" t="s">
        <v>11</v>
      </c>
      <c r="C315" s="2" t="s">
        <v>583</v>
      </c>
      <c r="D315" s="5">
        <v>17</v>
      </c>
      <c r="E315" s="5">
        <v>0</v>
      </c>
      <c r="F315" s="10">
        <v>0</v>
      </c>
      <c r="G315" s="5">
        <v>0</v>
      </c>
      <c r="H315" s="5">
        <v>1</v>
      </c>
      <c r="I315" s="5">
        <v>2</v>
      </c>
      <c r="J315" s="5">
        <v>0</v>
      </c>
      <c r="K315">
        <f t="shared" si="26"/>
        <v>3</v>
      </c>
      <c r="L315">
        <f t="shared" si="27"/>
        <v>17.647058823529413</v>
      </c>
      <c r="M315">
        <f t="shared" si="28"/>
        <v>9.5816033216224845E-4</v>
      </c>
      <c r="N315">
        <v>631</v>
      </c>
      <c r="O315">
        <f t="shared" si="32"/>
        <v>4.7543581616481777E-3</v>
      </c>
    </row>
    <row r="316" spans="1:15">
      <c r="A316" s="5">
        <v>311</v>
      </c>
      <c r="B316" s="2" t="s">
        <v>494</v>
      </c>
      <c r="C316" s="2" t="s">
        <v>495</v>
      </c>
      <c r="D316" s="5">
        <v>20</v>
      </c>
      <c r="E316" s="5">
        <v>1</v>
      </c>
      <c r="F316" s="10">
        <v>0</v>
      </c>
      <c r="G316" s="5">
        <v>0</v>
      </c>
      <c r="H316" s="5">
        <v>1</v>
      </c>
      <c r="I316" s="5">
        <v>0</v>
      </c>
      <c r="J316" s="5">
        <v>1</v>
      </c>
      <c r="K316">
        <f t="shared" si="26"/>
        <v>3</v>
      </c>
      <c r="L316">
        <f t="shared" si="27"/>
        <v>15</v>
      </c>
      <c r="M316">
        <f t="shared" si="28"/>
        <v>9.5816033216224845E-4</v>
      </c>
      <c r="N316">
        <v>800</v>
      </c>
      <c r="O316">
        <f t="shared" si="32"/>
        <v>3.7499999999999999E-3</v>
      </c>
    </row>
    <row r="317" spans="1:15">
      <c r="A317" s="5">
        <v>312</v>
      </c>
      <c r="B317" s="2" t="s">
        <v>340</v>
      </c>
      <c r="C317" s="2" t="s">
        <v>341</v>
      </c>
      <c r="D317" s="5">
        <v>33</v>
      </c>
      <c r="E317" s="5">
        <v>0</v>
      </c>
      <c r="F317" s="10">
        <v>0</v>
      </c>
      <c r="G317" s="5">
        <v>1</v>
      </c>
      <c r="H317" s="5">
        <v>1</v>
      </c>
      <c r="I317" s="5">
        <v>0</v>
      </c>
      <c r="J317" s="5">
        <v>1</v>
      </c>
      <c r="K317">
        <f t="shared" si="26"/>
        <v>3</v>
      </c>
      <c r="L317">
        <f t="shared" si="27"/>
        <v>9.0909090909090917</v>
      </c>
      <c r="M317">
        <f t="shared" si="28"/>
        <v>9.5816033216224845E-4</v>
      </c>
      <c r="N317">
        <v>1032</v>
      </c>
      <c r="O317">
        <f t="shared" si="32"/>
        <v>2.9069767441860465E-3</v>
      </c>
    </row>
    <row r="318" spans="1:15">
      <c r="A318" s="5">
        <v>313</v>
      </c>
      <c r="B318" s="2" t="s">
        <v>637</v>
      </c>
      <c r="C318" s="2" t="s">
        <v>638</v>
      </c>
      <c r="D318" s="5">
        <v>15</v>
      </c>
      <c r="E318" s="5">
        <v>0</v>
      </c>
      <c r="F318" s="10">
        <v>0</v>
      </c>
      <c r="G318" s="5">
        <v>0</v>
      </c>
      <c r="H318" s="5">
        <v>2</v>
      </c>
      <c r="I318" s="5">
        <v>1</v>
      </c>
      <c r="J318" s="5">
        <v>0</v>
      </c>
      <c r="K318">
        <f t="shared" si="26"/>
        <v>3</v>
      </c>
      <c r="L318">
        <f t="shared" si="27"/>
        <v>20</v>
      </c>
      <c r="M318">
        <f t="shared" si="28"/>
        <v>9.5816033216224845E-4</v>
      </c>
      <c r="N318">
        <v>1064</v>
      </c>
      <c r="O318">
        <f t="shared" si="32"/>
        <v>2.819548872180451E-3</v>
      </c>
    </row>
    <row r="319" spans="1:15">
      <c r="A319" s="5">
        <v>314</v>
      </c>
      <c r="B319" s="2" t="s">
        <v>261</v>
      </c>
      <c r="C319" s="2" t="s">
        <v>262</v>
      </c>
      <c r="D319" s="5">
        <v>45</v>
      </c>
      <c r="E319" s="5">
        <v>0</v>
      </c>
      <c r="F319" s="10">
        <v>0</v>
      </c>
      <c r="G319" s="5">
        <v>0</v>
      </c>
      <c r="H319" s="5">
        <v>1</v>
      </c>
      <c r="I319" s="5">
        <v>1</v>
      </c>
      <c r="J319" s="5">
        <v>1</v>
      </c>
      <c r="K319">
        <f t="shared" si="26"/>
        <v>3</v>
      </c>
      <c r="L319">
        <f t="shared" si="27"/>
        <v>6.666666666666667</v>
      </c>
      <c r="M319">
        <f t="shared" si="28"/>
        <v>9.5816033216224845E-4</v>
      </c>
      <c r="N319">
        <v>1358</v>
      </c>
      <c r="O319">
        <f t="shared" si="32"/>
        <v>2.2091310751104565E-3</v>
      </c>
    </row>
    <row r="320" spans="1:15">
      <c r="A320" s="5">
        <v>315</v>
      </c>
      <c r="B320" s="2" t="s">
        <v>586</v>
      </c>
      <c r="C320" s="2" t="s">
        <v>587</v>
      </c>
      <c r="D320" s="5">
        <v>16</v>
      </c>
      <c r="E320" s="5">
        <v>0</v>
      </c>
      <c r="F320" s="10">
        <v>0</v>
      </c>
      <c r="G320" s="5">
        <v>0</v>
      </c>
      <c r="H320" s="5">
        <v>0</v>
      </c>
      <c r="I320" s="5">
        <v>0</v>
      </c>
      <c r="J320" s="5">
        <v>3</v>
      </c>
      <c r="K320">
        <f t="shared" si="26"/>
        <v>3</v>
      </c>
      <c r="L320">
        <f t="shared" si="27"/>
        <v>18.75</v>
      </c>
      <c r="M320">
        <f t="shared" si="28"/>
        <v>9.5816033216224845E-4</v>
      </c>
      <c r="N320">
        <v>1374</v>
      </c>
      <c r="O320">
        <f t="shared" si="32"/>
        <v>2.1834061135371178E-3</v>
      </c>
    </row>
    <row r="321" spans="1:15">
      <c r="A321" s="5">
        <v>316</v>
      </c>
      <c r="B321" s="2" t="s">
        <v>359</v>
      </c>
      <c r="C321" s="2" t="s">
        <v>360</v>
      </c>
      <c r="D321" s="5">
        <v>30</v>
      </c>
      <c r="E321" s="5">
        <v>0</v>
      </c>
      <c r="F321" s="10">
        <v>0</v>
      </c>
      <c r="G321" s="5">
        <v>0</v>
      </c>
      <c r="H321" s="5">
        <v>1</v>
      </c>
      <c r="I321" s="5">
        <v>0</v>
      </c>
      <c r="J321" s="5">
        <v>2</v>
      </c>
      <c r="K321">
        <f t="shared" si="26"/>
        <v>3</v>
      </c>
      <c r="L321">
        <f t="shared" si="27"/>
        <v>10</v>
      </c>
      <c r="M321">
        <f t="shared" si="28"/>
        <v>9.5816033216224845E-4</v>
      </c>
      <c r="N321">
        <v>1779</v>
      </c>
      <c r="O321">
        <f t="shared" si="32"/>
        <v>1.6863406408094434E-3</v>
      </c>
    </row>
    <row r="322" spans="1:15">
      <c r="A322" s="5">
        <v>317</v>
      </c>
      <c r="B322" s="2" t="s">
        <v>385</v>
      </c>
      <c r="C322" s="2" t="s">
        <v>386</v>
      </c>
      <c r="D322" s="5">
        <v>28</v>
      </c>
      <c r="E322" s="5">
        <v>0</v>
      </c>
      <c r="F322" s="10">
        <v>0</v>
      </c>
      <c r="G322" s="5">
        <v>1</v>
      </c>
      <c r="H322" s="5">
        <v>1</v>
      </c>
      <c r="I322" s="5">
        <v>1</v>
      </c>
      <c r="J322" s="5">
        <v>0</v>
      </c>
      <c r="K322">
        <f t="shared" si="26"/>
        <v>3</v>
      </c>
      <c r="L322">
        <f t="shared" si="27"/>
        <v>10.714285714285714</v>
      </c>
      <c r="M322">
        <f t="shared" si="28"/>
        <v>9.5816033216224845E-4</v>
      </c>
      <c r="N322">
        <v>3155</v>
      </c>
      <c r="O322">
        <f t="shared" si="32"/>
        <v>9.5087163232963554E-4</v>
      </c>
    </row>
    <row r="323" spans="1:15">
      <c r="A323" s="5">
        <v>318</v>
      </c>
      <c r="B323" s="2" t="s">
        <v>507</v>
      </c>
      <c r="C323" s="2" t="s">
        <v>508</v>
      </c>
      <c r="D323" s="5">
        <v>19</v>
      </c>
      <c r="E323" s="5">
        <v>0</v>
      </c>
      <c r="F323" s="10">
        <v>1</v>
      </c>
      <c r="G323" s="5">
        <v>1</v>
      </c>
      <c r="H323" s="5">
        <v>0</v>
      </c>
      <c r="I323" s="5">
        <v>0</v>
      </c>
      <c r="J323" s="5">
        <v>1</v>
      </c>
      <c r="K323">
        <f t="shared" si="26"/>
        <v>3</v>
      </c>
      <c r="L323">
        <f t="shared" si="27"/>
        <v>15.789473684210526</v>
      </c>
      <c r="M323">
        <f t="shared" si="28"/>
        <v>9.5816033216224845E-4</v>
      </c>
      <c r="N323">
        <v>5817</v>
      </c>
      <c r="O323">
        <f t="shared" si="32"/>
        <v>5.1572975760701394E-4</v>
      </c>
    </row>
    <row r="324" spans="1:15">
      <c r="A324" s="5">
        <v>319</v>
      </c>
      <c r="B324" s="2" t="s">
        <v>11</v>
      </c>
      <c r="C324" s="2" t="s">
        <v>178</v>
      </c>
      <c r="D324" s="5">
        <v>77</v>
      </c>
      <c r="E324" s="5">
        <v>0</v>
      </c>
      <c r="F324" s="10">
        <v>1</v>
      </c>
      <c r="G324" s="5">
        <v>1</v>
      </c>
      <c r="H324" s="5">
        <v>0</v>
      </c>
      <c r="I324" s="5">
        <v>0</v>
      </c>
      <c r="J324" s="5">
        <v>1</v>
      </c>
      <c r="K324">
        <f t="shared" si="26"/>
        <v>3</v>
      </c>
      <c r="L324">
        <f t="shared" si="27"/>
        <v>3.8961038961038961</v>
      </c>
      <c r="M324">
        <f t="shared" si="28"/>
        <v>9.5816033216224845E-4</v>
      </c>
      <c r="N324" t="s">
        <v>646</v>
      </c>
    </row>
    <row r="325" spans="1:15">
      <c r="A325" s="5">
        <v>320</v>
      </c>
      <c r="B325" s="2" t="s">
        <v>11</v>
      </c>
      <c r="C325" s="2" t="s">
        <v>585</v>
      </c>
      <c r="D325" s="5">
        <v>16</v>
      </c>
      <c r="E325" s="5">
        <v>0</v>
      </c>
      <c r="F325" s="10">
        <v>0</v>
      </c>
      <c r="G325" s="5">
        <v>1</v>
      </c>
      <c r="H325" s="5">
        <v>0</v>
      </c>
      <c r="I325" s="5">
        <v>0</v>
      </c>
      <c r="J325" s="5">
        <v>2</v>
      </c>
      <c r="K325">
        <f t="shared" ref="K325:K359" si="33">SUM(E325:J325)</f>
        <v>3</v>
      </c>
      <c r="L325">
        <f t="shared" si="27"/>
        <v>18.75</v>
      </c>
      <c r="M325">
        <f t="shared" si="28"/>
        <v>9.5816033216224845E-4</v>
      </c>
      <c r="N325" t="s">
        <v>663</v>
      </c>
    </row>
    <row r="326" spans="1:15">
      <c r="A326" s="5">
        <v>321</v>
      </c>
      <c r="B326" s="2" t="s">
        <v>580</v>
      </c>
      <c r="C326" s="2" t="s">
        <v>581</v>
      </c>
      <c r="D326" s="5">
        <v>17</v>
      </c>
      <c r="E326" s="5">
        <v>0</v>
      </c>
      <c r="F326" s="10">
        <v>0</v>
      </c>
      <c r="G326" s="5">
        <v>0</v>
      </c>
      <c r="H326" s="5">
        <v>2</v>
      </c>
      <c r="I326" s="5">
        <v>0</v>
      </c>
      <c r="J326" s="5">
        <v>0</v>
      </c>
      <c r="K326">
        <f t="shared" si="33"/>
        <v>2</v>
      </c>
      <c r="L326">
        <f t="shared" si="27"/>
        <v>11.764705882352942</v>
      </c>
      <c r="M326">
        <f t="shared" si="28"/>
        <v>6.3877355477483233E-4</v>
      </c>
      <c r="N326">
        <v>185</v>
      </c>
      <c r="O326">
        <f>K326/N326</f>
        <v>1.0810810810810811E-2</v>
      </c>
    </row>
    <row r="327" spans="1:15">
      <c r="A327" s="5">
        <v>322</v>
      </c>
      <c r="B327" s="2" t="s">
        <v>441</v>
      </c>
      <c r="C327" s="2" t="s">
        <v>442</v>
      </c>
      <c r="D327" s="5">
        <v>24</v>
      </c>
      <c r="E327" s="5">
        <v>0</v>
      </c>
      <c r="F327" s="10">
        <v>0</v>
      </c>
      <c r="G327" s="5">
        <v>1</v>
      </c>
      <c r="H327" s="5">
        <v>0</v>
      </c>
      <c r="I327" s="5">
        <v>1</v>
      </c>
      <c r="J327" s="5">
        <v>0</v>
      </c>
      <c r="K327">
        <f t="shared" si="33"/>
        <v>2</v>
      </c>
      <c r="L327">
        <f t="shared" ref="L327:L359" si="34">K327*100/D327</f>
        <v>8.3333333333333339</v>
      </c>
      <c r="M327">
        <f t="shared" si="28"/>
        <v>6.3877355477483233E-4</v>
      </c>
      <c r="N327">
        <v>737</v>
      </c>
      <c r="O327">
        <f>K327/N327</f>
        <v>2.7137042062415195E-3</v>
      </c>
    </row>
    <row r="328" spans="1:15">
      <c r="A328" s="5">
        <v>323</v>
      </c>
      <c r="B328" s="2" t="s">
        <v>617</v>
      </c>
      <c r="C328" s="2" t="s">
        <v>618</v>
      </c>
      <c r="D328" s="5">
        <v>15</v>
      </c>
      <c r="E328" s="5">
        <v>0</v>
      </c>
      <c r="F328" s="10">
        <v>1</v>
      </c>
      <c r="G328" s="5">
        <v>1</v>
      </c>
      <c r="H328" s="5">
        <v>0</v>
      </c>
      <c r="I328" s="5">
        <v>0</v>
      </c>
      <c r="J328" s="5">
        <v>0</v>
      </c>
      <c r="K328">
        <f t="shared" si="33"/>
        <v>2</v>
      </c>
      <c r="L328">
        <f t="shared" si="34"/>
        <v>13.333333333333334</v>
      </c>
      <c r="M328">
        <f t="shared" si="28"/>
        <v>6.3877355477483233E-4</v>
      </c>
      <c r="N328">
        <v>1064</v>
      </c>
      <c r="O328">
        <f>K328/N328</f>
        <v>1.8796992481203006E-3</v>
      </c>
    </row>
    <row r="329" spans="1:15">
      <c r="A329" s="5">
        <v>324</v>
      </c>
      <c r="B329" s="2" t="s">
        <v>117</v>
      </c>
      <c r="C329" s="2" t="s">
        <v>256</v>
      </c>
      <c r="D329" s="5">
        <v>47</v>
      </c>
      <c r="E329" s="5">
        <v>0</v>
      </c>
      <c r="F329" s="10">
        <v>2</v>
      </c>
      <c r="G329" s="5">
        <v>0</v>
      </c>
      <c r="H329" s="5">
        <v>0</v>
      </c>
      <c r="I329" s="5">
        <v>0</v>
      </c>
      <c r="J329" s="5">
        <v>0</v>
      </c>
      <c r="K329">
        <f t="shared" si="33"/>
        <v>2</v>
      </c>
      <c r="L329">
        <f t="shared" si="34"/>
        <v>4.2553191489361701</v>
      </c>
      <c r="M329">
        <f t="shared" ref="M329:M346" si="35">K329/3131</f>
        <v>6.3877355477483233E-4</v>
      </c>
      <c r="N329">
        <v>10612</v>
      </c>
      <c r="O329">
        <f>K329/N329</f>
        <v>1.8846588767433095E-4</v>
      </c>
    </row>
    <row r="330" spans="1:15">
      <c r="A330" s="5">
        <v>325</v>
      </c>
      <c r="B330" s="2" t="s">
        <v>11</v>
      </c>
      <c r="C330" s="2" t="s">
        <v>636</v>
      </c>
      <c r="D330" s="5">
        <v>15</v>
      </c>
      <c r="E330" s="5">
        <v>0</v>
      </c>
      <c r="F330" s="10">
        <v>0</v>
      </c>
      <c r="G330" s="5">
        <v>0</v>
      </c>
      <c r="H330" s="5">
        <v>0</v>
      </c>
      <c r="I330" s="5">
        <v>2</v>
      </c>
      <c r="J330" s="5">
        <v>0</v>
      </c>
      <c r="K330">
        <f t="shared" si="33"/>
        <v>2</v>
      </c>
      <c r="L330">
        <f t="shared" si="34"/>
        <v>13.333333333333334</v>
      </c>
      <c r="M330">
        <f t="shared" si="35"/>
        <v>6.3877355477483233E-4</v>
      </c>
      <c r="N330" t="s">
        <v>666</v>
      </c>
    </row>
    <row r="331" spans="1:15">
      <c r="A331" s="5">
        <v>326</v>
      </c>
      <c r="B331" s="2" t="s">
        <v>11</v>
      </c>
      <c r="C331" s="2" t="s">
        <v>582</v>
      </c>
      <c r="D331" s="5">
        <v>17</v>
      </c>
      <c r="E331" s="5">
        <v>0</v>
      </c>
      <c r="F331" s="10">
        <v>0</v>
      </c>
      <c r="G331" s="5">
        <v>0</v>
      </c>
      <c r="H331" s="5">
        <v>1</v>
      </c>
      <c r="I331" s="5">
        <v>0</v>
      </c>
      <c r="J331" s="5">
        <v>0</v>
      </c>
      <c r="K331">
        <f t="shared" si="33"/>
        <v>1</v>
      </c>
      <c r="L331">
        <f t="shared" si="34"/>
        <v>5.882352941176471</v>
      </c>
      <c r="M331">
        <f t="shared" si="35"/>
        <v>3.1938677738741617E-4</v>
      </c>
      <c r="N331">
        <v>166</v>
      </c>
      <c r="O331">
        <f>K331/N331</f>
        <v>6.024096385542169E-3</v>
      </c>
    </row>
    <row r="332" spans="1:15">
      <c r="A332" s="5">
        <v>327</v>
      </c>
      <c r="B332" s="2" t="s">
        <v>352</v>
      </c>
      <c r="C332" s="2" t="s">
        <v>353</v>
      </c>
      <c r="D332" s="5">
        <v>31</v>
      </c>
      <c r="E332" s="5">
        <v>0</v>
      </c>
      <c r="F332" s="10">
        <v>0</v>
      </c>
      <c r="G332" s="5">
        <v>0</v>
      </c>
      <c r="H332" s="5">
        <v>1</v>
      </c>
      <c r="I332" s="5">
        <v>0</v>
      </c>
      <c r="J332" s="5">
        <v>0</v>
      </c>
      <c r="K332">
        <f t="shared" si="33"/>
        <v>1</v>
      </c>
      <c r="L332">
        <f t="shared" si="34"/>
        <v>3.225806451612903</v>
      </c>
      <c r="M332">
        <f t="shared" si="35"/>
        <v>3.1938677738741617E-4</v>
      </c>
      <c r="N332">
        <v>243</v>
      </c>
      <c r="O332">
        <f>K332/N332</f>
        <v>4.11522633744856E-3</v>
      </c>
    </row>
    <row r="333" spans="1:15">
      <c r="A333" s="5">
        <v>328</v>
      </c>
      <c r="B333" s="2" t="s">
        <v>11</v>
      </c>
      <c r="C333" s="2" t="s">
        <v>513</v>
      </c>
      <c r="D333" s="5">
        <v>19</v>
      </c>
      <c r="E333" s="5">
        <v>0</v>
      </c>
      <c r="F333" s="10">
        <v>0</v>
      </c>
      <c r="G333" s="5">
        <v>0</v>
      </c>
      <c r="H333" s="5">
        <v>1</v>
      </c>
      <c r="I333" s="5">
        <v>0</v>
      </c>
      <c r="J333" s="5">
        <v>0</v>
      </c>
      <c r="K333">
        <f t="shared" si="33"/>
        <v>1</v>
      </c>
      <c r="L333">
        <f t="shared" si="34"/>
        <v>5.2631578947368425</v>
      </c>
      <c r="M333">
        <f t="shared" si="35"/>
        <v>3.1938677738741617E-4</v>
      </c>
      <c r="N333">
        <v>317</v>
      </c>
      <c r="O333">
        <f>K333/N333</f>
        <v>3.1545741324921135E-3</v>
      </c>
    </row>
    <row r="334" spans="1:15">
      <c r="A334" s="5">
        <v>329</v>
      </c>
      <c r="B334" s="2" t="s">
        <v>47</v>
      </c>
      <c r="C334" s="2" t="s">
        <v>497</v>
      </c>
      <c r="D334" s="5">
        <v>20</v>
      </c>
      <c r="E334" s="5">
        <v>0</v>
      </c>
      <c r="F334" s="10">
        <v>0</v>
      </c>
      <c r="G334" s="5">
        <v>1</v>
      </c>
      <c r="H334" s="5">
        <v>0</v>
      </c>
      <c r="I334" s="5">
        <v>0</v>
      </c>
      <c r="J334" s="5">
        <v>0</v>
      </c>
      <c r="K334">
        <f t="shared" si="33"/>
        <v>1</v>
      </c>
      <c r="L334">
        <f t="shared" si="34"/>
        <v>5</v>
      </c>
      <c r="M334">
        <f t="shared" si="35"/>
        <v>3.1938677738741617E-4</v>
      </c>
      <c r="N334">
        <v>3438</v>
      </c>
      <c r="O334">
        <f>K334/N334</f>
        <v>2.9086678301337986E-4</v>
      </c>
    </row>
    <row r="335" spans="1:15">
      <c r="A335" s="5">
        <v>330</v>
      </c>
      <c r="B335" s="2" t="s">
        <v>11</v>
      </c>
      <c r="C335" s="2" t="s">
        <v>333</v>
      </c>
      <c r="D335" s="5">
        <v>34</v>
      </c>
      <c r="E335" s="5">
        <v>0</v>
      </c>
      <c r="F335" s="10">
        <v>1</v>
      </c>
      <c r="G335" s="5">
        <v>0</v>
      </c>
      <c r="H335" s="5">
        <v>0</v>
      </c>
      <c r="I335" s="5">
        <v>0</v>
      </c>
      <c r="J335" s="5">
        <v>0</v>
      </c>
      <c r="K335">
        <f t="shared" si="33"/>
        <v>1</v>
      </c>
      <c r="L335">
        <f t="shared" si="34"/>
        <v>2.9411764705882355</v>
      </c>
      <c r="M335">
        <f t="shared" si="35"/>
        <v>3.1938677738741617E-4</v>
      </c>
      <c r="N335" t="s">
        <v>650</v>
      </c>
    </row>
    <row r="336" spans="1:15">
      <c r="A336" s="5">
        <v>331</v>
      </c>
      <c r="B336" s="2" t="s">
        <v>11</v>
      </c>
      <c r="C336" s="2" t="s">
        <v>484</v>
      </c>
      <c r="D336" s="5">
        <v>21</v>
      </c>
      <c r="E336" s="5">
        <v>0</v>
      </c>
      <c r="F336" s="10">
        <v>0</v>
      </c>
      <c r="G336" s="5">
        <v>0</v>
      </c>
      <c r="H336" s="5">
        <v>0</v>
      </c>
      <c r="I336" s="5">
        <v>1</v>
      </c>
      <c r="J336" s="5">
        <v>0</v>
      </c>
      <c r="K336">
        <f t="shared" si="33"/>
        <v>1</v>
      </c>
      <c r="L336">
        <f t="shared" si="34"/>
        <v>4.7619047619047619</v>
      </c>
      <c r="M336">
        <f t="shared" si="35"/>
        <v>3.1938677738741617E-4</v>
      </c>
      <c r="N336" t="s">
        <v>660</v>
      </c>
    </row>
    <row r="337" spans="1:15">
      <c r="A337" s="5">
        <v>332</v>
      </c>
      <c r="B337" s="2" t="s">
        <v>11</v>
      </c>
      <c r="C337" s="2" t="s">
        <v>573</v>
      </c>
      <c r="D337" s="5">
        <v>17</v>
      </c>
      <c r="E337" s="5">
        <v>0</v>
      </c>
      <c r="F337" s="10">
        <v>0</v>
      </c>
      <c r="G337" s="5">
        <v>0</v>
      </c>
      <c r="H337" s="5">
        <v>0</v>
      </c>
      <c r="I337" s="5">
        <v>0</v>
      </c>
      <c r="J337" s="5">
        <v>0</v>
      </c>
      <c r="K337">
        <f t="shared" si="33"/>
        <v>0</v>
      </c>
      <c r="L337">
        <f t="shared" si="34"/>
        <v>0</v>
      </c>
      <c r="M337">
        <f t="shared" si="35"/>
        <v>0</v>
      </c>
      <c r="N337" t="s">
        <v>656</v>
      </c>
      <c r="O337" t="s">
        <v>662</v>
      </c>
    </row>
    <row r="338" spans="1:15">
      <c r="A338" s="5">
        <v>333</v>
      </c>
      <c r="B338" s="2" t="s">
        <v>11</v>
      </c>
      <c r="C338" s="2" t="s">
        <v>356</v>
      </c>
      <c r="D338" s="5">
        <v>31</v>
      </c>
      <c r="E338" s="5">
        <v>0</v>
      </c>
      <c r="F338" s="10">
        <v>0</v>
      </c>
      <c r="G338" s="5">
        <v>0</v>
      </c>
      <c r="H338" s="5">
        <v>0</v>
      </c>
      <c r="I338" s="5">
        <v>0</v>
      </c>
      <c r="J338" s="5">
        <v>0</v>
      </c>
      <c r="K338">
        <f t="shared" si="33"/>
        <v>0</v>
      </c>
      <c r="L338">
        <f t="shared" si="34"/>
        <v>0</v>
      </c>
      <c r="M338">
        <f t="shared" si="35"/>
        <v>0</v>
      </c>
      <c r="N338" t="s">
        <v>651</v>
      </c>
      <c r="O338" t="s">
        <v>653</v>
      </c>
    </row>
    <row r="339" spans="1:15">
      <c r="A339" s="5">
        <v>334</v>
      </c>
      <c r="B339" s="2" t="s">
        <v>223</v>
      </c>
      <c r="C339" s="2" t="s">
        <v>224</v>
      </c>
      <c r="D339" s="5">
        <v>55</v>
      </c>
      <c r="E339" s="5">
        <v>0</v>
      </c>
      <c r="F339" s="10">
        <v>0</v>
      </c>
      <c r="G339" s="5">
        <v>0</v>
      </c>
      <c r="H339" s="5">
        <v>0</v>
      </c>
      <c r="I339" s="5">
        <v>0</v>
      </c>
      <c r="J339" s="5">
        <v>0</v>
      </c>
      <c r="K339">
        <f t="shared" si="33"/>
        <v>0</v>
      </c>
      <c r="L339">
        <f t="shared" si="34"/>
        <v>0</v>
      </c>
      <c r="M339">
        <f t="shared" si="35"/>
        <v>0</v>
      </c>
      <c r="N339">
        <v>384</v>
      </c>
      <c r="O339">
        <f t="shared" ref="O339:O346" si="36">K339/N339</f>
        <v>0</v>
      </c>
    </row>
    <row r="340" spans="1:15">
      <c r="A340" s="5">
        <v>335</v>
      </c>
      <c r="B340" s="2" t="s">
        <v>284</v>
      </c>
      <c r="C340" s="2" t="s">
        <v>285</v>
      </c>
      <c r="D340" s="5">
        <v>41</v>
      </c>
      <c r="E340" s="5">
        <v>0</v>
      </c>
      <c r="F340" s="10">
        <v>0</v>
      </c>
      <c r="G340" s="5">
        <v>0</v>
      </c>
      <c r="H340" s="5">
        <v>0</v>
      </c>
      <c r="I340" s="5">
        <v>0</v>
      </c>
      <c r="J340" s="5">
        <v>0</v>
      </c>
      <c r="K340">
        <f t="shared" si="33"/>
        <v>0</v>
      </c>
      <c r="L340">
        <f t="shared" si="34"/>
        <v>0</v>
      </c>
      <c r="M340">
        <f t="shared" si="35"/>
        <v>0</v>
      </c>
      <c r="N340">
        <v>783</v>
      </c>
      <c r="O340">
        <f t="shared" si="36"/>
        <v>0</v>
      </c>
    </row>
    <row r="341" spans="1:15">
      <c r="A341" s="5">
        <v>336</v>
      </c>
      <c r="B341" s="2" t="s">
        <v>11</v>
      </c>
      <c r="C341" s="2" t="s">
        <v>465</v>
      </c>
      <c r="D341" s="5">
        <v>23</v>
      </c>
      <c r="E341" s="5">
        <v>0</v>
      </c>
      <c r="F341" s="10">
        <v>0</v>
      </c>
      <c r="G341" s="5">
        <v>0</v>
      </c>
      <c r="H341" s="5">
        <v>0</v>
      </c>
      <c r="I341" s="5">
        <v>0</v>
      </c>
      <c r="J341" s="5">
        <v>0</v>
      </c>
      <c r="K341">
        <f t="shared" si="33"/>
        <v>0</v>
      </c>
      <c r="L341">
        <f t="shared" si="34"/>
        <v>0</v>
      </c>
      <c r="M341">
        <f t="shared" si="35"/>
        <v>0</v>
      </c>
      <c r="N341">
        <v>508</v>
      </c>
      <c r="O341">
        <f t="shared" si="36"/>
        <v>0</v>
      </c>
    </row>
    <row r="342" spans="1:15">
      <c r="A342" s="5">
        <v>337</v>
      </c>
      <c r="B342" s="2" t="s">
        <v>552</v>
      </c>
      <c r="C342" s="2" t="s">
        <v>553</v>
      </c>
      <c r="D342" s="5">
        <v>17</v>
      </c>
      <c r="E342" s="5">
        <v>0</v>
      </c>
      <c r="F342" s="10">
        <v>0</v>
      </c>
      <c r="G342" s="5">
        <v>0</v>
      </c>
      <c r="H342" s="5">
        <v>0</v>
      </c>
      <c r="I342" s="5">
        <v>0</v>
      </c>
      <c r="J342" s="5">
        <v>0</v>
      </c>
      <c r="K342">
        <f t="shared" si="33"/>
        <v>0</v>
      </c>
      <c r="L342">
        <f t="shared" si="34"/>
        <v>0</v>
      </c>
      <c r="M342">
        <f t="shared" si="35"/>
        <v>0</v>
      </c>
      <c r="N342">
        <v>483</v>
      </c>
      <c r="O342">
        <f t="shared" si="36"/>
        <v>0</v>
      </c>
    </row>
    <row r="343" spans="1:15">
      <c r="A343" s="5">
        <v>338</v>
      </c>
      <c r="B343" s="2" t="s">
        <v>11</v>
      </c>
      <c r="C343" s="2" t="s">
        <v>557</v>
      </c>
      <c r="D343" s="5">
        <v>17</v>
      </c>
      <c r="E343" s="5">
        <v>0</v>
      </c>
      <c r="F343" s="10">
        <v>0</v>
      </c>
      <c r="G343" s="5">
        <v>0</v>
      </c>
      <c r="H343" s="5">
        <v>0</v>
      </c>
      <c r="I343" s="5">
        <v>0</v>
      </c>
      <c r="J343" s="5">
        <v>0</v>
      </c>
      <c r="K343">
        <f t="shared" si="33"/>
        <v>0</v>
      </c>
      <c r="L343">
        <f t="shared" si="34"/>
        <v>0</v>
      </c>
      <c r="M343">
        <f t="shared" si="35"/>
        <v>0</v>
      </c>
      <c r="N343">
        <v>2222</v>
      </c>
      <c r="O343">
        <f t="shared" si="36"/>
        <v>0</v>
      </c>
    </row>
    <row r="344" spans="1:15">
      <c r="A344" s="5">
        <v>339</v>
      </c>
      <c r="B344" s="2" t="s">
        <v>577</v>
      </c>
      <c r="C344" s="2" t="s">
        <v>578</v>
      </c>
      <c r="D344" s="5">
        <v>17</v>
      </c>
      <c r="E344" s="5">
        <v>0</v>
      </c>
      <c r="F344" s="10">
        <v>0</v>
      </c>
      <c r="G344" s="5">
        <v>0</v>
      </c>
      <c r="H344" s="5">
        <v>0</v>
      </c>
      <c r="I344" s="5">
        <v>0</v>
      </c>
      <c r="J344" s="5">
        <v>0</v>
      </c>
      <c r="K344">
        <f t="shared" si="33"/>
        <v>0</v>
      </c>
      <c r="L344">
        <f t="shared" si="34"/>
        <v>0</v>
      </c>
      <c r="M344">
        <f t="shared" si="35"/>
        <v>0</v>
      </c>
      <c r="N344">
        <v>15359</v>
      </c>
      <c r="O344">
        <f t="shared" si="36"/>
        <v>0</v>
      </c>
    </row>
    <row r="345" spans="1:15">
      <c r="A345" s="5">
        <v>340</v>
      </c>
      <c r="B345" s="2" t="s">
        <v>68</v>
      </c>
      <c r="C345" s="2" t="s">
        <v>602</v>
      </c>
      <c r="D345" s="5">
        <v>16</v>
      </c>
      <c r="E345" s="5">
        <v>0</v>
      </c>
      <c r="F345" s="10">
        <v>0</v>
      </c>
      <c r="G345" s="5">
        <v>0</v>
      </c>
      <c r="H345" s="5">
        <v>0</v>
      </c>
      <c r="I345" s="5">
        <v>0</v>
      </c>
      <c r="J345" s="5">
        <v>0</v>
      </c>
      <c r="K345">
        <f t="shared" si="33"/>
        <v>0</v>
      </c>
      <c r="L345">
        <f t="shared" si="34"/>
        <v>0</v>
      </c>
      <c r="M345">
        <f t="shared" si="35"/>
        <v>0</v>
      </c>
      <c r="N345">
        <v>242</v>
      </c>
      <c r="O345">
        <f t="shared" si="36"/>
        <v>0</v>
      </c>
    </row>
    <row r="346" spans="1:15">
      <c r="A346" s="5">
        <v>341</v>
      </c>
      <c r="B346" s="2" t="s">
        <v>606</v>
      </c>
      <c r="C346" s="2" t="s">
        <v>607</v>
      </c>
      <c r="D346" s="5">
        <v>16</v>
      </c>
      <c r="E346" s="5">
        <v>0</v>
      </c>
      <c r="F346" s="10">
        <v>0</v>
      </c>
      <c r="G346" s="5">
        <v>0</v>
      </c>
      <c r="H346" s="5">
        <v>0</v>
      </c>
      <c r="I346" s="5">
        <v>0</v>
      </c>
      <c r="J346" s="5">
        <v>0</v>
      </c>
      <c r="K346">
        <f t="shared" si="33"/>
        <v>0</v>
      </c>
      <c r="L346">
        <f t="shared" si="34"/>
        <v>0</v>
      </c>
      <c r="M346">
        <f t="shared" si="35"/>
        <v>0</v>
      </c>
      <c r="N346">
        <v>888</v>
      </c>
      <c r="O346">
        <f t="shared" si="36"/>
        <v>0</v>
      </c>
    </row>
    <row r="347" spans="1:15">
      <c r="A347" s="5">
        <v>342</v>
      </c>
      <c r="B347" s="2" t="s">
        <v>11</v>
      </c>
      <c r="C347" s="2" t="s">
        <v>24</v>
      </c>
      <c r="D347" s="5">
        <v>2027</v>
      </c>
      <c r="E347" s="5">
        <v>0</v>
      </c>
      <c r="F347" s="10">
        <v>0</v>
      </c>
      <c r="G347" s="5">
        <v>0</v>
      </c>
      <c r="H347" s="5">
        <v>0</v>
      </c>
      <c r="I347" s="5">
        <v>0</v>
      </c>
      <c r="J347" s="5">
        <v>0</v>
      </c>
      <c r="K347">
        <f t="shared" si="33"/>
        <v>0</v>
      </c>
      <c r="L347">
        <f t="shared" si="34"/>
        <v>0</v>
      </c>
    </row>
    <row r="348" spans="1:15">
      <c r="A348" s="5">
        <v>343</v>
      </c>
      <c r="B348" s="2" t="s">
        <v>11</v>
      </c>
      <c r="C348" s="2" t="s">
        <v>189</v>
      </c>
      <c r="D348" s="5">
        <v>69</v>
      </c>
      <c r="E348" s="5">
        <v>0</v>
      </c>
      <c r="F348" s="10">
        <v>0</v>
      </c>
      <c r="G348" s="5">
        <v>0</v>
      </c>
      <c r="H348" s="5">
        <v>0</v>
      </c>
      <c r="I348" s="5">
        <v>0</v>
      </c>
      <c r="J348" s="5">
        <v>0</v>
      </c>
      <c r="K348">
        <f t="shared" si="33"/>
        <v>0</v>
      </c>
      <c r="L348">
        <f t="shared" si="34"/>
        <v>0</v>
      </c>
      <c r="M348">
        <f t="shared" ref="M348:M359" si="37">K348/3131</f>
        <v>0</v>
      </c>
      <c r="N348" t="s">
        <v>648</v>
      </c>
    </row>
    <row r="349" spans="1:15">
      <c r="A349" s="5">
        <v>344</v>
      </c>
      <c r="B349" s="2" t="s">
        <v>11</v>
      </c>
      <c r="C349" s="2" t="s">
        <v>214</v>
      </c>
      <c r="D349" s="5">
        <v>59</v>
      </c>
      <c r="E349" s="5">
        <v>0</v>
      </c>
      <c r="F349" s="10">
        <v>0</v>
      </c>
      <c r="G349" s="5">
        <v>0</v>
      </c>
      <c r="H349" s="5">
        <v>0</v>
      </c>
      <c r="I349" s="5">
        <v>0</v>
      </c>
      <c r="J349" s="5">
        <v>0</v>
      </c>
      <c r="K349">
        <f t="shared" si="33"/>
        <v>0</v>
      </c>
      <c r="L349">
        <f t="shared" si="34"/>
        <v>0</v>
      </c>
      <c r="M349">
        <f t="shared" si="37"/>
        <v>0</v>
      </c>
      <c r="N349" t="s">
        <v>646</v>
      </c>
    </row>
    <row r="350" spans="1:15">
      <c r="A350" s="5">
        <v>345</v>
      </c>
      <c r="B350" s="2" t="s">
        <v>11</v>
      </c>
      <c r="C350" s="2" t="s">
        <v>218</v>
      </c>
      <c r="D350" s="5">
        <v>58</v>
      </c>
      <c r="E350" s="5">
        <v>0</v>
      </c>
      <c r="F350" s="10">
        <v>0</v>
      </c>
      <c r="G350" s="5">
        <v>0</v>
      </c>
      <c r="H350" s="5">
        <v>0</v>
      </c>
      <c r="I350" s="5">
        <v>0</v>
      </c>
      <c r="J350" s="5">
        <v>0</v>
      </c>
      <c r="K350">
        <f t="shared" si="33"/>
        <v>0</v>
      </c>
      <c r="L350">
        <f t="shared" si="34"/>
        <v>0</v>
      </c>
      <c r="M350">
        <f t="shared" si="37"/>
        <v>0</v>
      </c>
      <c r="N350" t="s">
        <v>646</v>
      </c>
    </row>
    <row r="351" spans="1:15">
      <c r="A351" s="5">
        <v>346</v>
      </c>
      <c r="B351" s="2" t="s">
        <v>11</v>
      </c>
      <c r="C351" s="2" t="s">
        <v>339</v>
      </c>
      <c r="D351" s="5">
        <v>33</v>
      </c>
      <c r="E351" s="5">
        <v>0</v>
      </c>
      <c r="F351" s="10">
        <v>0</v>
      </c>
      <c r="G351" s="5">
        <v>0</v>
      </c>
      <c r="H351" s="5">
        <v>0</v>
      </c>
      <c r="I351" s="5">
        <v>0</v>
      </c>
      <c r="J351" s="5">
        <v>0</v>
      </c>
      <c r="K351">
        <f t="shared" si="33"/>
        <v>0</v>
      </c>
      <c r="L351">
        <f t="shared" si="34"/>
        <v>0</v>
      </c>
      <c r="M351">
        <f t="shared" si="37"/>
        <v>0</v>
      </c>
      <c r="N351" t="s">
        <v>651</v>
      </c>
    </row>
    <row r="352" spans="1:15">
      <c r="A352" s="5">
        <v>347</v>
      </c>
      <c r="B352" s="2" t="s">
        <v>11</v>
      </c>
      <c r="C352" s="2" t="s">
        <v>345</v>
      </c>
      <c r="D352" s="5">
        <v>33</v>
      </c>
      <c r="E352" s="5">
        <v>0</v>
      </c>
      <c r="F352" s="10">
        <v>0</v>
      </c>
      <c r="G352" s="5">
        <v>0</v>
      </c>
      <c r="H352" s="5">
        <v>0</v>
      </c>
      <c r="I352" s="5">
        <v>0</v>
      </c>
      <c r="J352" s="5">
        <v>0</v>
      </c>
      <c r="K352">
        <f t="shared" si="33"/>
        <v>0</v>
      </c>
      <c r="L352">
        <f t="shared" si="34"/>
        <v>0</v>
      </c>
      <c r="M352">
        <f t="shared" si="37"/>
        <v>0</v>
      </c>
      <c r="N352" t="s">
        <v>649</v>
      </c>
    </row>
    <row r="353" spans="1:14">
      <c r="A353" s="5">
        <v>348</v>
      </c>
      <c r="B353" s="2" t="s">
        <v>11</v>
      </c>
      <c r="C353" s="2" t="s">
        <v>358</v>
      </c>
      <c r="D353" s="5">
        <v>30</v>
      </c>
      <c r="E353" s="5">
        <v>0</v>
      </c>
      <c r="F353" s="10">
        <v>0</v>
      </c>
      <c r="G353" s="5">
        <v>0</v>
      </c>
      <c r="H353" s="5">
        <v>0</v>
      </c>
      <c r="I353" s="5">
        <v>0</v>
      </c>
      <c r="J353" s="5">
        <v>0</v>
      </c>
      <c r="K353">
        <f t="shared" si="33"/>
        <v>0</v>
      </c>
      <c r="L353">
        <f t="shared" si="34"/>
        <v>0</v>
      </c>
      <c r="M353">
        <f t="shared" si="37"/>
        <v>0</v>
      </c>
      <c r="N353" t="s">
        <v>654</v>
      </c>
    </row>
    <row r="354" spans="1:14">
      <c r="A354" s="5">
        <v>349</v>
      </c>
      <c r="B354" s="2" t="s">
        <v>11</v>
      </c>
      <c r="C354" s="2" t="s">
        <v>416</v>
      </c>
      <c r="D354" s="5">
        <v>26</v>
      </c>
      <c r="E354" s="5">
        <v>0</v>
      </c>
      <c r="F354" s="10">
        <v>0</v>
      </c>
      <c r="G354" s="5">
        <v>0</v>
      </c>
      <c r="H354" s="5">
        <v>0</v>
      </c>
      <c r="I354" s="5">
        <v>0</v>
      </c>
      <c r="J354" s="5">
        <v>0</v>
      </c>
      <c r="K354">
        <f t="shared" si="33"/>
        <v>0</v>
      </c>
      <c r="L354">
        <f t="shared" si="34"/>
        <v>0</v>
      </c>
      <c r="M354">
        <f t="shared" si="37"/>
        <v>0</v>
      </c>
      <c r="N354" t="s">
        <v>655</v>
      </c>
    </row>
    <row r="355" spans="1:14">
      <c r="A355" s="5">
        <v>350</v>
      </c>
      <c r="B355" s="2" t="s">
        <v>11</v>
      </c>
      <c r="C355" s="2" t="s">
        <v>427</v>
      </c>
      <c r="D355" s="5">
        <v>25</v>
      </c>
      <c r="E355" s="5">
        <v>0</v>
      </c>
      <c r="F355" s="10">
        <v>0</v>
      </c>
      <c r="G355" s="5">
        <v>0</v>
      </c>
      <c r="H355" s="5">
        <v>0</v>
      </c>
      <c r="I355" s="5">
        <v>0</v>
      </c>
      <c r="J355" s="5">
        <v>0</v>
      </c>
      <c r="K355">
        <f t="shared" si="33"/>
        <v>0</v>
      </c>
      <c r="L355">
        <f t="shared" si="34"/>
        <v>0</v>
      </c>
      <c r="M355">
        <f t="shared" si="37"/>
        <v>0</v>
      </c>
      <c r="N355" t="s">
        <v>646</v>
      </c>
    </row>
    <row r="356" spans="1:14">
      <c r="A356" s="5">
        <v>351</v>
      </c>
      <c r="B356" s="2" t="s">
        <v>11</v>
      </c>
      <c r="C356" s="2" t="s">
        <v>434</v>
      </c>
      <c r="D356" s="5">
        <v>24</v>
      </c>
      <c r="E356" s="5">
        <v>0</v>
      </c>
      <c r="F356" s="10">
        <v>0</v>
      </c>
      <c r="G356" s="5">
        <v>0</v>
      </c>
      <c r="H356" s="5">
        <v>0</v>
      </c>
      <c r="I356" s="5">
        <v>0</v>
      </c>
      <c r="J356" s="5">
        <v>0</v>
      </c>
      <c r="K356">
        <f t="shared" si="33"/>
        <v>0</v>
      </c>
      <c r="L356">
        <f t="shared" si="34"/>
        <v>0</v>
      </c>
      <c r="M356">
        <f t="shared" si="37"/>
        <v>0</v>
      </c>
      <c r="N356" t="s">
        <v>658</v>
      </c>
    </row>
    <row r="357" spans="1:14">
      <c r="A357" s="5">
        <v>352</v>
      </c>
      <c r="B357" s="2" t="s">
        <v>11</v>
      </c>
      <c r="C357" s="2" t="s">
        <v>496</v>
      </c>
      <c r="D357" s="5">
        <v>20</v>
      </c>
      <c r="E357" s="5">
        <v>0</v>
      </c>
      <c r="F357" s="10">
        <v>0</v>
      </c>
      <c r="G357" s="5">
        <v>0</v>
      </c>
      <c r="H357" s="5">
        <v>0</v>
      </c>
      <c r="I357" s="5">
        <v>0</v>
      </c>
      <c r="J357" s="5">
        <v>0</v>
      </c>
      <c r="K357">
        <f t="shared" si="33"/>
        <v>0</v>
      </c>
      <c r="L357">
        <f t="shared" si="34"/>
        <v>0</v>
      </c>
      <c r="M357">
        <f t="shared" si="37"/>
        <v>0</v>
      </c>
      <c r="N357" t="s">
        <v>646</v>
      </c>
    </row>
    <row r="358" spans="1:14">
      <c r="A358" s="5">
        <v>353</v>
      </c>
      <c r="B358" s="2" t="s">
        <v>11</v>
      </c>
      <c r="C358" s="2" t="s">
        <v>584</v>
      </c>
      <c r="D358" s="5">
        <v>17</v>
      </c>
      <c r="E358" s="5">
        <v>0</v>
      </c>
      <c r="F358" s="10">
        <v>0</v>
      </c>
      <c r="G358" s="5">
        <v>0</v>
      </c>
      <c r="H358" s="5">
        <v>0</v>
      </c>
      <c r="I358" s="5">
        <v>0</v>
      </c>
      <c r="J358" s="5">
        <v>0</v>
      </c>
      <c r="K358">
        <f t="shared" si="33"/>
        <v>0</v>
      </c>
      <c r="L358">
        <f t="shared" si="34"/>
        <v>0</v>
      </c>
      <c r="M358">
        <f t="shared" si="37"/>
        <v>0</v>
      </c>
      <c r="N358" t="s">
        <v>663</v>
      </c>
    </row>
    <row r="359" spans="1:14">
      <c r="A359" s="5">
        <v>354</v>
      </c>
      <c r="B359" s="2" t="s">
        <v>11</v>
      </c>
      <c r="C359" s="2" t="s">
        <v>597</v>
      </c>
      <c r="D359" s="5">
        <v>16</v>
      </c>
      <c r="E359" s="5">
        <v>0</v>
      </c>
      <c r="F359" s="10">
        <v>0</v>
      </c>
      <c r="G359" s="5">
        <v>0</v>
      </c>
      <c r="H359" s="5">
        <v>0</v>
      </c>
      <c r="I359" s="5">
        <v>0</v>
      </c>
      <c r="J359" s="5">
        <v>0</v>
      </c>
      <c r="K359">
        <f t="shared" si="33"/>
        <v>0</v>
      </c>
      <c r="L359">
        <f t="shared" si="34"/>
        <v>0</v>
      </c>
      <c r="M359">
        <f t="shared" si="37"/>
        <v>0</v>
      </c>
      <c r="N359" t="s">
        <v>664</v>
      </c>
    </row>
    <row r="360" spans="1:14">
      <c r="A360" s="5"/>
      <c r="B360" s="2"/>
      <c r="C360" s="2"/>
      <c r="D360" s="5">
        <f>SUM(D5:D359)</f>
        <v>39040</v>
      </c>
      <c r="E360" s="5"/>
      <c r="F360" s="5"/>
      <c r="G360" s="5"/>
      <c r="H360" s="5"/>
      <c r="I360" s="5"/>
      <c r="J360" s="5"/>
      <c r="K360">
        <f>SUM(K5:K359)</f>
        <v>19904</v>
      </c>
      <c r="M360">
        <f t="shared" ref="M360" si="38">K360/3131</f>
        <v>6.3570744171191311</v>
      </c>
    </row>
    <row r="361" spans="1:14">
      <c r="A361" s="5">
        <v>3817</v>
      </c>
      <c r="B361" s="2" t="s">
        <v>643</v>
      </c>
      <c r="C361" s="2" t="s">
        <v>644</v>
      </c>
      <c r="D361" s="5">
        <v>2</v>
      </c>
      <c r="E361" s="5">
        <v>0</v>
      </c>
      <c r="F361" s="10">
        <v>0</v>
      </c>
      <c r="G361" s="5">
        <v>0</v>
      </c>
      <c r="H361" s="5">
        <v>0</v>
      </c>
      <c r="I361" s="5">
        <v>0</v>
      </c>
      <c r="J361" s="5">
        <v>0</v>
      </c>
      <c r="K361">
        <v>0</v>
      </c>
      <c r="L361">
        <v>0</v>
      </c>
    </row>
    <row r="362" spans="1:14">
      <c r="A362" s="54" t="s">
        <v>647</v>
      </c>
      <c r="B362" s="55"/>
      <c r="C362" s="55"/>
      <c r="D362" s="55"/>
      <c r="E362" s="55"/>
      <c r="F362" s="55"/>
      <c r="G362" s="1"/>
      <c r="H362" s="1"/>
      <c r="I362" s="1"/>
      <c r="J362" s="1"/>
    </row>
  </sheetData>
  <sortState ref="B5:O359">
    <sortCondition descending="1" ref="K5:K359"/>
  </sortState>
  <mergeCells count="2">
    <mergeCell ref="A1:J1"/>
    <mergeCell ref="A362:F3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5"/>
  <sheetViews>
    <sheetView zoomScale="120" zoomScaleNormal="120" workbookViewId="0">
      <selection activeCell="U7" sqref="U7"/>
    </sheetView>
  </sheetViews>
  <sheetFormatPr defaultRowHeight="14.5"/>
  <sheetData>
    <row r="1" spans="1:24">
      <c r="A1" s="7" t="s">
        <v>1</v>
      </c>
      <c r="B1" s="7" t="s">
        <v>2</v>
      </c>
      <c r="C1" s="7" t="s">
        <v>3</v>
      </c>
      <c r="D1" s="7" t="s">
        <v>4</v>
      </c>
      <c r="E1" s="34" t="s">
        <v>852</v>
      </c>
      <c r="F1" s="34" t="s">
        <v>853</v>
      </c>
    </row>
    <row r="2" spans="1:24">
      <c r="A2" s="5"/>
      <c r="B2" s="2"/>
      <c r="C2" s="2"/>
      <c r="D2" s="5">
        <f>SUM(D1:D1)</f>
        <v>0</v>
      </c>
      <c r="E2">
        <v>19879</v>
      </c>
      <c r="U2">
        <v>19879</v>
      </c>
    </row>
    <row r="3" spans="1:24">
      <c r="A3" s="5">
        <v>1</v>
      </c>
      <c r="B3" s="2" t="s">
        <v>20</v>
      </c>
      <c r="C3" s="2" t="s">
        <v>21</v>
      </c>
      <c r="D3" s="8">
        <v>4077</v>
      </c>
      <c r="E3">
        <v>3527</v>
      </c>
      <c r="F3">
        <v>1</v>
      </c>
      <c r="G3">
        <v>3131</v>
      </c>
      <c r="H3">
        <v>1.1264771638454167</v>
      </c>
      <c r="I3">
        <v>1</v>
      </c>
      <c r="J3">
        <v>22</v>
      </c>
      <c r="K3">
        <v>30</v>
      </c>
      <c r="L3">
        <v>437</v>
      </c>
      <c r="M3">
        <v>266</v>
      </c>
      <c r="N3">
        <v>18</v>
      </c>
      <c r="O3">
        <v>18</v>
      </c>
      <c r="Q3">
        <v>29</v>
      </c>
      <c r="R3">
        <v>31</v>
      </c>
      <c r="S3">
        <v>127</v>
      </c>
      <c r="T3">
        <v>14</v>
      </c>
      <c r="U3">
        <v>4519</v>
      </c>
      <c r="V3">
        <v>1</v>
      </c>
      <c r="W3">
        <v>1.4433088470137336</v>
      </c>
      <c r="X3">
        <v>1</v>
      </c>
    </row>
    <row r="4" spans="1:24">
      <c r="A4" s="5">
        <v>42</v>
      </c>
      <c r="B4" s="2" t="s">
        <v>194</v>
      </c>
      <c r="C4" s="2" t="s">
        <v>195</v>
      </c>
      <c r="D4" s="5">
        <v>67</v>
      </c>
      <c r="E4">
        <v>67</v>
      </c>
      <c r="F4">
        <v>42</v>
      </c>
      <c r="G4">
        <v>267</v>
      </c>
      <c r="H4">
        <v>0.25093632958801498</v>
      </c>
      <c r="I4">
        <v>6</v>
      </c>
      <c r="J4">
        <v>189</v>
      </c>
      <c r="L4">
        <v>20</v>
      </c>
      <c r="O4">
        <v>42</v>
      </c>
      <c r="U4">
        <v>318</v>
      </c>
      <c r="V4">
        <v>18</v>
      </c>
      <c r="W4">
        <v>1.1910112359550562</v>
      </c>
      <c r="X4">
        <v>2</v>
      </c>
    </row>
    <row r="5" spans="1:24">
      <c r="A5" s="5">
        <v>12</v>
      </c>
      <c r="B5" s="2" t="s">
        <v>35</v>
      </c>
      <c r="C5" s="2" t="s">
        <v>36</v>
      </c>
      <c r="D5" s="5">
        <v>996</v>
      </c>
      <c r="E5">
        <v>341</v>
      </c>
      <c r="F5">
        <v>12</v>
      </c>
      <c r="G5">
        <v>1989</v>
      </c>
      <c r="H5">
        <v>0.1714429361488185</v>
      </c>
      <c r="I5">
        <v>11</v>
      </c>
      <c r="J5">
        <v>20</v>
      </c>
      <c r="L5">
        <v>219</v>
      </c>
      <c r="M5">
        <v>1337</v>
      </c>
      <c r="O5">
        <v>17</v>
      </c>
      <c r="Q5">
        <v>67</v>
      </c>
      <c r="R5">
        <v>13</v>
      </c>
      <c r="S5">
        <v>60</v>
      </c>
      <c r="U5">
        <v>2074</v>
      </c>
      <c r="V5">
        <v>3</v>
      </c>
      <c r="W5">
        <v>1.0427350427350428</v>
      </c>
      <c r="X5">
        <v>3</v>
      </c>
    </row>
    <row r="6" spans="1:24">
      <c r="A6" s="5">
        <v>75</v>
      </c>
      <c r="B6" s="2" t="s">
        <v>164</v>
      </c>
      <c r="C6" s="2" t="s">
        <v>165</v>
      </c>
      <c r="D6" s="5">
        <v>82</v>
      </c>
      <c r="E6">
        <v>36</v>
      </c>
      <c r="F6">
        <v>74</v>
      </c>
      <c r="G6">
        <v>426</v>
      </c>
      <c r="H6">
        <v>8.4507042253521125E-2</v>
      </c>
      <c r="I6">
        <v>33</v>
      </c>
      <c r="J6">
        <v>7</v>
      </c>
      <c r="L6">
        <v>79</v>
      </c>
      <c r="N6">
        <v>217</v>
      </c>
      <c r="O6">
        <v>15</v>
      </c>
      <c r="Q6">
        <v>6</v>
      </c>
      <c r="S6">
        <v>39</v>
      </c>
      <c r="U6">
        <v>399</v>
      </c>
      <c r="V6">
        <v>16</v>
      </c>
      <c r="W6">
        <v>0.93661971830985913</v>
      </c>
      <c r="X6">
        <v>4</v>
      </c>
    </row>
    <row r="7" spans="1:24">
      <c r="A7" s="5">
        <v>4</v>
      </c>
      <c r="B7" s="2" t="s">
        <v>25</v>
      </c>
      <c r="C7" s="2" t="s">
        <v>26</v>
      </c>
      <c r="D7" s="5">
        <v>1782</v>
      </c>
      <c r="E7">
        <v>1005</v>
      </c>
      <c r="F7">
        <v>4</v>
      </c>
      <c r="G7">
        <v>3020</v>
      </c>
      <c r="H7">
        <v>0.33278145695364236</v>
      </c>
      <c r="I7">
        <v>4</v>
      </c>
      <c r="J7">
        <v>37</v>
      </c>
      <c r="K7">
        <v>11</v>
      </c>
      <c r="L7">
        <v>1097</v>
      </c>
      <c r="M7">
        <v>200</v>
      </c>
      <c r="N7">
        <v>100</v>
      </c>
      <c r="O7">
        <v>30</v>
      </c>
      <c r="P7">
        <v>22</v>
      </c>
      <c r="Q7">
        <v>33</v>
      </c>
      <c r="R7">
        <v>32</v>
      </c>
      <c r="S7">
        <v>167</v>
      </c>
      <c r="T7">
        <v>15</v>
      </c>
      <c r="U7">
        <v>2749</v>
      </c>
      <c r="V7">
        <v>2</v>
      </c>
      <c r="W7">
        <v>0.91026490066225163</v>
      </c>
      <c r="X7">
        <v>5</v>
      </c>
    </row>
    <row r="8" spans="1:24">
      <c r="A8" s="5">
        <v>83</v>
      </c>
      <c r="B8" s="2" t="s">
        <v>259</v>
      </c>
      <c r="C8" s="2" t="s">
        <v>260</v>
      </c>
      <c r="D8" s="5">
        <v>45</v>
      </c>
      <c r="E8">
        <v>32</v>
      </c>
      <c r="F8">
        <v>83</v>
      </c>
      <c r="G8">
        <v>299</v>
      </c>
      <c r="H8">
        <v>0.10702341137123746</v>
      </c>
      <c r="I8">
        <v>21</v>
      </c>
      <c r="J8">
        <v>37</v>
      </c>
      <c r="L8">
        <v>30</v>
      </c>
      <c r="N8">
        <v>17</v>
      </c>
      <c r="O8">
        <v>99</v>
      </c>
      <c r="S8">
        <v>26</v>
      </c>
      <c r="U8">
        <v>241</v>
      </c>
      <c r="V8">
        <v>27</v>
      </c>
      <c r="W8">
        <v>0.80602006688963213</v>
      </c>
      <c r="X8">
        <v>6</v>
      </c>
    </row>
    <row r="9" spans="1:24">
      <c r="A9" s="5">
        <v>306</v>
      </c>
      <c r="B9" s="2" t="s">
        <v>534</v>
      </c>
      <c r="C9" s="2" t="s">
        <v>535</v>
      </c>
      <c r="D9" s="5">
        <v>18</v>
      </c>
      <c r="E9">
        <v>3</v>
      </c>
      <c r="F9">
        <v>306</v>
      </c>
      <c r="G9">
        <v>303</v>
      </c>
      <c r="H9">
        <v>9.9009900990099011E-3</v>
      </c>
      <c r="I9">
        <v>161</v>
      </c>
      <c r="P9">
        <v>217</v>
      </c>
      <c r="U9">
        <v>220</v>
      </c>
      <c r="V9">
        <v>33</v>
      </c>
      <c r="W9">
        <v>0.72607260726072609</v>
      </c>
      <c r="X9">
        <v>7</v>
      </c>
    </row>
    <row r="10" spans="1:24">
      <c r="A10" s="5">
        <v>85</v>
      </c>
      <c r="B10" s="2" t="s">
        <v>248</v>
      </c>
      <c r="C10" s="2" t="s">
        <v>249</v>
      </c>
      <c r="D10" s="5">
        <v>50</v>
      </c>
      <c r="E10">
        <v>32</v>
      </c>
      <c r="F10">
        <v>83</v>
      </c>
      <c r="G10">
        <v>357</v>
      </c>
      <c r="H10">
        <v>8.9635854341736695E-2</v>
      </c>
      <c r="I10">
        <v>30</v>
      </c>
      <c r="R10">
        <v>198</v>
      </c>
      <c r="U10">
        <v>230</v>
      </c>
      <c r="V10">
        <v>30</v>
      </c>
      <c r="W10">
        <v>0.64425770308123254</v>
      </c>
      <c r="X10">
        <v>8</v>
      </c>
    </row>
    <row r="11" spans="1:24">
      <c r="A11" s="5">
        <v>54</v>
      </c>
      <c r="B11" s="2" t="s">
        <v>86</v>
      </c>
      <c r="C11" s="2" t="s">
        <v>87</v>
      </c>
      <c r="D11" s="5">
        <v>164</v>
      </c>
      <c r="E11">
        <v>51</v>
      </c>
      <c r="F11">
        <v>54</v>
      </c>
      <c r="G11">
        <v>133</v>
      </c>
      <c r="H11">
        <v>0.38345864661654133</v>
      </c>
      <c r="I11">
        <v>3</v>
      </c>
      <c r="L11">
        <v>8</v>
      </c>
      <c r="M11">
        <v>14</v>
      </c>
      <c r="T11">
        <v>2</v>
      </c>
      <c r="U11">
        <v>75</v>
      </c>
      <c r="V11">
        <v>70</v>
      </c>
      <c r="W11">
        <v>0.56390977443609025</v>
      </c>
      <c r="X11">
        <v>9</v>
      </c>
    </row>
    <row r="12" spans="1:24">
      <c r="A12" s="5">
        <v>107</v>
      </c>
      <c r="B12" s="2" t="s">
        <v>329</v>
      </c>
      <c r="C12" s="2" t="s">
        <v>330</v>
      </c>
      <c r="D12" s="5">
        <v>34</v>
      </c>
      <c r="E12">
        <v>25</v>
      </c>
      <c r="F12">
        <v>107</v>
      </c>
      <c r="G12">
        <v>414</v>
      </c>
      <c r="H12">
        <v>6.0386473429951688E-2</v>
      </c>
      <c r="I12">
        <v>42</v>
      </c>
      <c r="K12">
        <v>190</v>
      </c>
      <c r="L12">
        <v>11</v>
      </c>
      <c r="U12">
        <v>226</v>
      </c>
      <c r="V12">
        <v>31</v>
      </c>
      <c r="W12">
        <v>0.54589371980676327</v>
      </c>
      <c r="X12">
        <v>10</v>
      </c>
    </row>
    <row r="13" spans="1:24">
      <c r="A13" s="5">
        <v>23</v>
      </c>
      <c r="B13" s="2" t="s">
        <v>76</v>
      </c>
      <c r="C13" s="2" t="s">
        <v>77</v>
      </c>
      <c r="D13" s="5">
        <v>191</v>
      </c>
      <c r="E13">
        <v>121</v>
      </c>
      <c r="F13">
        <v>23</v>
      </c>
      <c r="G13">
        <v>283</v>
      </c>
      <c r="H13">
        <v>0.42756183745583037</v>
      </c>
      <c r="I13">
        <v>2</v>
      </c>
      <c r="L13">
        <v>32</v>
      </c>
      <c r="U13">
        <v>153</v>
      </c>
      <c r="V13">
        <v>39</v>
      </c>
      <c r="W13">
        <v>0.54063604240282681</v>
      </c>
      <c r="X13">
        <v>11</v>
      </c>
    </row>
    <row r="14" spans="1:24">
      <c r="A14" s="5">
        <v>94</v>
      </c>
      <c r="B14" s="2" t="s">
        <v>372</v>
      </c>
      <c r="C14" s="2" t="s">
        <v>373</v>
      </c>
      <c r="D14" s="5">
        <v>29</v>
      </c>
      <c r="E14">
        <v>29</v>
      </c>
      <c r="F14">
        <v>94</v>
      </c>
      <c r="G14">
        <v>272</v>
      </c>
      <c r="H14">
        <v>0.10661764705882353</v>
      </c>
      <c r="I14">
        <v>22</v>
      </c>
      <c r="K14">
        <v>86</v>
      </c>
      <c r="U14">
        <v>115</v>
      </c>
      <c r="V14">
        <v>50</v>
      </c>
      <c r="W14">
        <v>0.42279411764705882</v>
      </c>
      <c r="X14">
        <v>12</v>
      </c>
    </row>
    <row r="15" spans="1:24">
      <c r="A15" s="5">
        <v>2</v>
      </c>
      <c r="B15" s="2" t="s">
        <v>22</v>
      </c>
      <c r="C15" s="2" t="s">
        <v>23</v>
      </c>
      <c r="D15" s="5">
        <v>2360</v>
      </c>
      <c r="E15">
        <v>1487</v>
      </c>
      <c r="F15">
        <v>2</v>
      </c>
      <c r="G15">
        <v>4647</v>
      </c>
      <c r="H15">
        <v>0.31999139229610502</v>
      </c>
      <c r="I15">
        <v>5</v>
      </c>
      <c r="J15">
        <v>16</v>
      </c>
      <c r="L15">
        <v>296</v>
      </c>
      <c r="M15">
        <v>42</v>
      </c>
      <c r="N15">
        <v>11</v>
      </c>
      <c r="R15">
        <v>23</v>
      </c>
      <c r="S15">
        <v>54</v>
      </c>
      <c r="T15">
        <v>6</v>
      </c>
      <c r="U15">
        <v>1935</v>
      </c>
      <c r="V15">
        <v>4</v>
      </c>
      <c r="W15">
        <v>0.41639767591994836</v>
      </c>
      <c r="X15">
        <v>13</v>
      </c>
    </row>
    <row r="16" spans="1:24">
      <c r="A16" s="5">
        <v>53</v>
      </c>
      <c r="B16" s="2" t="s">
        <v>66</v>
      </c>
      <c r="C16" s="2" t="s">
        <v>67</v>
      </c>
      <c r="D16" s="5">
        <v>231</v>
      </c>
      <c r="E16">
        <v>53</v>
      </c>
      <c r="F16">
        <v>53</v>
      </c>
      <c r="G16">
        <v>694</v>
      </c>
      <c r="H16">
        <v>7.6368876080691636E-2</v>
      </c>
      <c r="I16">
        <v>36</v>
      </c>
      <c r="J16">
        <v>85</v>
      </c>
      <c r="L16">
        <v>23</v>
      </c>
      <c r="M16">
        <v>16</v>
      </c>
      <c r="N16">
        <v>24</v>
      </c>
      <c r="O16">
        <v>59</v>
      </c>
      <c r="S16">
        <v>23</v>
      </c>
      <c r="U16">
        <v>283</v>
      </c>
      <c r="V16">
        <v>23</v>
      </c>
      <c r="W16">
        <v>0.40778097982708933</v>
      </c>
      <c r="X16">
        <v>14</v>
      </c>
    </row>
    <row r="17" spans="1:24">
      <c r="A17" s="5">
        <v>27</v>
      </c>
      <c r="B17" s="2" t="s">
        <v>141</v>
      </c>
      <c r="C17" s="2" t="s">
        <v>142</v>
      </c>
      <c r="D17" s="5">
        <v>99</v>
      </c>
      <c r="E17">
        <v>99</v>
      </c>
      <c r="F17">
        <v>27</v>
      </c>
      <c r="G17">
        <v>547</v>
      </c>
      <c r="H17">
        <v>0.18098720292504569</v>
      </c>
      <c r="I17">
        <v>10</v>
      </c>
      <c r="J17">
        <v>86</v>
      </c>
      <c r="S17">
        <v>36</v>
      </c>
      <c r="U17">
        <v>221</v>
      </c>
      <c r="V17">
        <v>32</v>
      </c>
      <c r="W17">
        <v>0.40402193784277879</v>
      </c>
      <c r="X17">
        <v>15</v>
      </c>
    </row>
    <row r="18" spans="1:24">
      <c r="A18" s="5">
        <v>56</v>
      </c>
      <c r="B18" s="2" t="s">
        <v>123</v>
      </c>
      <c r="C18" s="2" t="s">
        <v>124</v>
      </c>
      <c r="D18" s="5">
        <v>114</v>
      </c>
      <c r="E18">
        <v>49</v>
      </c>
      <c r="F18">
        <v>56</v>
      </c>
      <c r="G18">
        <v>632</v>
      </c>
      <c r="H18">
        <v>7.753164556962025E-2</v>
      </c>
      <c r="I18">
        <v>35</v>
      </c>
      <c r="J18">
        <v>9</v>
      </c>
      <c r="L18">
        <v>37</v>
      </c>
      <c r="M18">
        <v>122</v>
      </c>
      <c r="Q18">
        <v>8</v>
      </c>
      <c r="S18">
        <v>11</v>
      </c>
      <c r="U18">
        <v>236</v>
      </c>
      <c r="V18">
        <v>28</v>
      </c>
      <c r="W18">
        <v>0.37341772151898733</v>
      </c>
      <c r="X18">
        <v>16</v>
      </c>
    </row>
    <row r="19" spans="1:24">
      <c r="A19" s="5">
        <v>9</v>
      </c>
      <c r="B19" s="2" t="s">
        <v>37</v>
      </c>
      <c r="C19" s="2" t="s">
        <v>38</v>
      </c>
      <c r="D19" s="5">
        <v>893</v>
      </c>
      <c r="E19">
        <v>433</v>
      </c>
      <c r="F19">
        <v>9</v>
      </c>
      <c r="G19">
        <v>2222</v>
      </c>
      <c r="H19">
        <v>0.19486948694869488</v>
      </c>
      <c r="I19">
        <v>7</v>
      </c>
      <c r="K19">
        <v>149</v>
      </c>
      <c r="L19">
        <v>125</v>
      </c>
      <c r="R19">
        <v>4</v>
      </c>
      <c r="S19">
        <v>25</v>
      </c>
      <c r="T19">
        <v>7</v>
      </c>
      <c r="U19">
        <v>743</v>
      </c>
      <c r="V19">
        <v>8</v>
      </c>
      <c r="W19">
        <v>0.33438343834383438</v>
      </c>
      <c r="X19">
        <v>17</v>
      </c>
    </row>
    <row r="20" spans="1:24">
      <c r="A20" s="5">
        <v>3</v>
      </c>
      <c r="B20" s="2" t="s">
        <v>31</v>
      </c>
      <c r="C20" s="2" t="s">
        <v>32</v>
      </c>
      <c r="D20" s="5">
        <v>1209</v>
      </c>
      <c r="E20">
        <v>1006</v>
      </c>
      <c r="F20">
        <v>3</v>
      </c>
      <c r="G20">
        <v>5454</v>
      </c>
      <c r="H20">
        <v>0.18445177851118444</v>
      </c>
      <c r="I20">
        <v>9</v>
      </c>
      <c r="J20">
        <v>25</v>
      </c>
      <c r="K20">
        <v>21</v>
      </c>
      <c r="L20">
        <v>296</v>
      </c>
      <c r="M20">
        <v>253</v>
      </c>
      <c r="P20">
        <v>17</v>
      </c>
      <c r="Q20">
        <v>30</v>
      </c>
      <c r="R20">
        <v>46</v>
      </c>
      <c r="S20">
        <v>95</v>
      </c>
      <c r="T20">
        <v>22</v>
      </c>
      <c r="U20">
        <v>1811</v>
      </c>
      <c r="V20">
        <v>5</v>
      </c>
      <c r="W20">
        <v>0.33204987165383204</v>
      </c>
      <c r="X20">
        <v>18</v>
      </c>
    </row>
    <row r="21" spans="1:24">
      <c r="A21" s="5">
        <v>6</v>
      </c>
      <c r="B21" s="2" t="s">
        <v>29</v>
      </c>
      <c r="C21" s="2" t="s">
        <v>30</v>
      </c>
      <c r="D21" s="5">
        <v>1319</v>
      </c>
      <c r="E21">
        <v>838</v>
      </c>
      <c r="F21">
        <v>6</v>
      </c>
      <c r="G21">
        <v>4443</v>
      </c>
      <c r="H21">
        <v>0.18861129867206841</v>
      </c>
      <c r="I21">
        <v>8</v>
      </c>
      <c r="J21">
        <v>10</v>
      </c>
      <c r="L21">
        <v>211</v>
      </c>
      <c r="M21">
        <v>123</v>
      </c>
      <c r="P21">
        <v>19</v>
      </c>
      <c r="Q21">
        <v>16</v>
      </c>
      <c r="R21">
        <v>19</v>
      </c>
      <c r="S21">
        <v>90</v>
      </c>
      <c r="T21">
        <v>10</v>
      </c>
      <c r="U21">
        <v>1336</v>
      </c>
      <c r="V21">
        <v>7</v>
      </c>
      <c r="W21">
        <v>0.30069772676119738</v>
      </c>
      <c r="X21">
        <v>19</v>
      </c>
    </row>
    <row r="22" spans="1:24">
      <c r="A22" s="5">
        <v>19</v>
      </c>
      <c r="B22" s="2" t="s">
        <v>51</v>
      </c>
      <c r="C22" s="2" t="s">
        <v>52</v>
      </c>
      <c r="D22" s="5">
        <v>453</v>
      </c>
      <c r="E22">
        <v>161</v>
      </c>
      <c r="F22">
        <v>19</v>
      </c>
      <c r="G22">
        <v>1814</v>
      </c>
      <c r="H22">
        <v>8.8754134509371557E-2</v>
      </c>
      <c r="I22">
        <v>31</v>
      </c>
      <c r="J22">
        <v>175</v>
      </c>
      <c r="L22">
        <v>37</v>
      </c>
      <c r="M22">
        <v>10</v>
      </c>
      <c r="N22">
        <v>32</v>
      </c>
      <c r="O22">
        <v>62</v>
      </c>
      <c r="S22">
        <v>43</v>
      </c>
      <c r="U22">
        <v>520</v>
      </c>
      <c r="V22">
        <v>14</v>
      </c>
      <c r="W22">
        <v>0.28665931642778392</v>
      </c>
      <c r="X22">
        <v>20</v>
      </c>
    </row>
    <row r="23" spans="1:24">
      <c r="A23" s="5">
        <v>62</v>
      </c>
      <c r="B23" s="2" t="s">
        <v>268</v>
      </c>
      <c r="C23" s="2" t="s">
        <v>269</v>
      </c>
      <c r="D23" s="5">
        <v>44</v>
      </c>
      <c r="E23">
        <v>44</v>
      </c>
      <c r="F23">
        <v>62</v>
      </c>
      <c r="G23">
        <v>900</v>
      </c>
      <c r="H23">
        <v>4.8888888888888891E-2</v>
      </c>
      <c r="I23">
        <v>56</v>
      </c>
      <c r="L23">
        <v>23</v>
      </c>
      <c r="S23">
        <v>187</v>
      </c>
      <c r="U23">
        <v>254</v>
      </c>
      <c r="V23">
        <v>26</v>
      </c>
      <c r="W23">
        <v>0.28222222222222221</v>
      </c>
      <c r="X23">
        <v>21</v>
      </c>
    </row>
    <row r="24" spans="1:24">
      <c r="A24" s="5">
        <v>7</v>
      </c>
      <c r="B24" s="2" t="s">
        <v>33</v>
      </c>
      <c r="C24" s="2" t="s">
        <v>34</v>
      </c>
      <c r="D24" s="5">
        <v>1051</v>
      </c>
      <c r="E24">
        <v>447</v>
      </c>
      <c r="F24">
        <v>7</v>
      </c>
      <c r="G24">
        <v>3074</v>
      </c>
      <c r="H24">
        <v>0.14541314248536108</v>
      </c>
      <c r="I24">
        <v>15</v>
      </c>
      <c r="L24">
        <v>95</v>
      </c>
      <c r="M24">
        <v>110</v>
      </c>
      <c r="P24">
        <v>5</v>
      </c>
      <c r="Q24">
        <v>11</v>
      </c>
      <c r="R24">
        <v>16</v>
      </c>
      <c r="S24">
        <v>34</v>
      </c>
      <c r="T24">
        <v>12</v>
      </c>
      <c r="U24">
        <v>730</v>
      </c>
      <c r="V24">
        <v>10</v>
      </c>
      <c r="W24">
        <v>0.23747560182173064</v>
      </c>
      <c r="X24">
        <v>22</v>
      </c>
    </row>
    <row r="25" spans="1:24">
      <c r="A25" s="5">
        <v>74</v>
      </c>
      <c r="B25" s="2" t="s">
        <v>174</v>
      </c>
      <c r="C25" s="2" t="s">
        <v>175</v>
      </c>
      <c r="D25" s="5">
        <v>78</v>
      </c>
      <c r="E25">
        <v>36</v>
      </c>
      <c r="F25">
        <v>74</v>
      </c>
      <c r="G25">
        <v>242</v>
      </c>
      <c r="H25">
        <v>0.1487603305785124</v>
      </c>
      <c r="I25">
        <v>14</v>
      </c>
      <c r="L25">
        <v>16</v>
      </c>
      <c r="U25">
        <v>52</v>
      </c>
      <c r="V25">
        <v>89</v>
      </c>
      <c r="W25">
        <v>0.21487603305785125</v>
      </c>
      <c r="X25">
        <v>23</v>
      </c>
    </row>
    <row r="26" spans="1:24">
      <c r="A26" s="5">
        <v>11</v>
      </c>
      <c r="B26" s="2" t="s">
        <v>41</v>
      </c>
      <c r="C26" s="2" t="s">
        <v>42</v>
      </c>
      <c r="D26" s="5">
        <v>722</v>
      </c>
      <c r="E26">
        <v>381</v>
      </c>
      <c r="F26">
        <v>11</v>
      </c>
      <c r="G26">
        <v>2835</v>
      </c>
      <c r="H26">
        <v>0.1343915343915344</v>
      </c>
      <c r="I26">
        <v>16</v>
      </c>
      <c r="L26">
        <v>75</v>
      </c>
      <c r="M26">
        <v>118</v>
      </c>
      <c r="S26">
        <v>21</v>
      </c>
      <c r="U26">
        <v>595</v>
      </c>
      <c r="V26">
        <v>12</v>
      </c>
      <c r="W26">
        <v>0.20987654320987653</v>
      </c>
      <c r="X26">
        <v>24</v>
      </c>
    </row>
    <row r="27" spans="1:24">
      <c r="A27" s="5">
        <v>22</v>
      </c>
      <c r="B27" s="2" t="s">
        <v>60</v>
      </c>
      <c r="C27" s="2" t="s">
        <v>61</v>
      </c>
      <c r="D27" s="5">
        <v>269</v>
      </c>
      <c r="E27">
        <v>125</v>
      </c>
      <c r="F27">
        <v>22</v>
      </c>
      <c r="G27">
        <v>2798</v>
      </c>
      <c r="H27">
        <v>4.4674767691208005E-2</v>
      </c>
      <c r="I27">
        <v>59</v>
      </c>
      <c r="J27">
        <v>3</v>
      </c>
      <c r="L27">
        <v>58</v>
      </c>
      <c r="M27">
        <v>326</v>
      </c>
      <c r="Q27">
        <v>24</v>
      </c>
      <c r="S27">
        <v>51</v>
      </c>
      <c r="U27">
        <v>587</v>
      </c>
      <c r="V27">
        <v>13</v>
      </c>
      <c r="W27">
        <v>0.20979270907791278</v>
      </c>
      <c r="X27">
        <v>25</v>
      </c>
    </row>
    <row r="28" spans="1:24">
      <c r="A28" s="5">
        <v>60</v>
      </c>
      <c r="B28" s="2" t="s">
        <v>196</v>
      </c>
      <c r="C28" s="2" t="s">
        <v>197</v>
      </c>
      <c r="D28" s="5">
        <v>66</v>
      </c>
      <c r="E28">
        <v>46</v>
      </c>
      <c r="F28">
        <v>60</v>
      </c>
      <c r="G28">
        <v>283</v>
      </c>
      <c r="H28">
        <v>0.16254416961130741</v>
      </c>
      <c r="I28">
        <v>12</v>
      </c>
      <c r="K28">
        <v>13</v>
      </c>
      <c r="U28">
        <v>59</v>
      </c>
      <c r="V28">
        <v>84</v>
      </c>
      <c r="W28">
        <v>0.20848056537102475</v>
      </c>
      <c r="X28">
        <v>26</v>
      </c>
    </row>
    <row r="29" spans="1:24">
      <c r="A29" s="5">
        <v>33</v>
      </c>
      <c r="B29" s="2" t="s">
        <v>11</v>
      </c>
      <c r="C29" s="2" t="s">
        <v>135</v>
      </c>
      <c r="D29" s="5">
        <v>106</v>
      </c>
      <c r="E29">
        <v>80</v>
      </c>
      <c r="F29">
        <v>33</v>
      </c>
      <c r="G29">
        <v>800</v>
      </c>
      <c r="H29">
        <v>0.1</v>
      </c>
      <c r="I29">
        <v>27</v>
      </c>
      <c r="J29">
        <v>13</v>
      </c>
      <c r="L29">
        <v>14</v>
      </c>
      <c r="O29">
        <v>14</v>
      </c>
      <c r="S29">
        <v>35</v>
      </c>
      <c r="U29">
        <v>156</v>
      </c>
      <c r="V29">
        <v>38</v>
      </c>
      <c r="W29">
        <v>0.19500000000000001</v>
      </c>
      <c r="X29">
        <v>27</v>
      </c>
    </row>
    <row r="30" spans="1:24">
      <c r="A30" s="5">
        <v>121</v>
      </c>
      <c r="B30" s="2" t="s">
        <v>111</v>
      </c>
      <c r="C30" s="2" t="s">
        <v>112</v>
      </c>
      <c r="D30" s="5">
        <v>121</v>
      </c>
      <c r="E30">
        <v>21</v>
      </c>
      <c r="F30">
        <v>121</v>
      </c>
      <c r="G30">
        <v>483</v>
      </c>
      <c r="H30">
        <v>4.3478260869565216E-2</v>
      </c>
      <c r="I30">
        <v>62</v>
      </c>
      <c r="L30" t="s">
        <v>11</v>
      </c>
      <c r="N30">
        <v>8</v>
      </c>
      <c r="Q30">
        <v>59</v>
      </c>
      <c r="S30">
        <v>6</v>
      </c>
      <c r="U30">
        <v>94</v>
      </c>
      <c r="V30">
        <v>57</v>
      </c>
      <c r="W30">
        <v>0.19461697722567287</v>
      </c>
      <c r="X30">
        <v>28</v>
      </c>
    </row>
    <row r="31" spans="1:24">
      <c r="A31" s="5">
        <v>5</v>
      </c>
      <c r="B31" s="2" t="s">
        <v>27</v>
      </c>
      <c r="C31" s="2" t="s">
        <v>28</v>
      </c>
      <c r="D31" s="5">
        <v>1364</v>
      </c>
      <c r="E31">
        <v>951</v>
      </c>
      <c r="F31">
        <v>5</v>
      </c>
      <c r="G31">
        <v>9133</v>
      </c>
      <c r="H31">
        <v>0.10412788787911968</v>
      </c>
      <c r="I31">
        <v>23</v>
      </c>
      <c r="K31">
        <v>215</v>
      </c>
      <c r="L31">
        <v>242</v>
      </c>
      <c r="R31">
        <v>35</v>
      </c>
      <c r="S31">
        <v>59</v>
      </c>
      <c r="T31">
        <v>50</v>
      </c>
      <c r="U31">
        <v>1552</v>
      </c>
      <c r="V31">
        <v>6</v>
      </c>
      <c r="W31">
        <v>0.16993320924121319</v>
      </c>
      <c r="X31">
        <v>29</v>
      </c>
    </row>
    <row r="32" spans="1:24">
      <c r="A32" s="5">
        <v>16</v>
      </c>
      <c r="B32" s="2" t="s">
        <v>11</v>
      </c>
      <c r="C32" s="2" t="s">
        <v>55</v>
      </c>
      <c r="D32" s="5">
        <v>383</v>
      </c>
      <c r="E32">
        <v>179</v>
      </c>
      <c r="F32">
        <v>16</v>
      </c>
      <c r="G32">
        <v>1195</v>
      </c>
      <c r="H32">
        <v>0.14979079497907949</v>
      </c>
      <c r="I32">
        <v>13</v>
      </c>
      <c r="L32">
        <v>21</v>
      </c>
      <c r="U32">
        <v>200</v>
      </c>
      <c r="V32">
        <v>34</v>
      </c>
      <c r="W32">
        <v>0.16736401673640167</v>
      </c>
      <c r="X32">
        <v>30</v>
      </c>
    </row>
    <row r="33" spans="1:24">
      <c r="A33" s="5">
        <v>59</v>
      </c>
      <c r="B33" s="2" t="s">
        <v>136</v>
      </c>
      <c r="C33" s="2" t="s">
        <v>137</v>
      </c>
      <c r="D33" s="5">
        <v>103</v>
      </c>
      <c r="E33">
        <v>47</v>
      </c>
      <c r="F33">
        <v>58</v>
      </c>
      <c r="G33">
        <v>1059</v>
      </c>
      <c r="H33">
        <v>4.4381491973559964E-2</v>
      </c>
      <c r="I33">
        <v>61</v>
      </c>
      <c r="K33">
        <v>11</v>
      </c>
      <c r="L33">
        <v>18</v>
      </c>
      <c r="M33">
        <v>94</v>
      </c>
      <c r="T33">
        <v>4</v>
      </c>
      <c r="U33">
        <v>174</v>
      </c>
      <c r="V33">
        <v>37</v>
      </c>
      <c r="W33">
        <v>0.1643059490084986</v>
      </c>
      <c r="X33">
        <v>31</v>
      </c>
    </row>
    <row r="34" spans="1:24">
      <c r="A34" s="5">
        <v>14</v>
      </c>
      <c r="B34" s="2" t="s">
        <v>58</v>
      </c>
      <c r="C34" s="2" t="s">
        <v>59</v>
      </c>
      <c r="D34" s="5">
        <v>316</v>
      </c>
      <c r="E34">
        <v>185</v>
      </c>
      <c r="F34">
        <v>14</v>
      </c>
      <c r="G34">
        <v>1786</v>
      </c>
      <c r="H34">
        <v>0.10358342665173573</v>
      </c>
      <c r="I34">
        <v>24</v>
      </c>
      <c r="K34">
        <v>6</v>
      </c>
      <c r="L34">
        <v>36</v>
      </c>
      <c r="R34">
        <v>15</v>
      </c>
      <c r="S34">
        <v>13</v>
      </c>
      <c r="T34">
        <v>33</v>
      </c>
      <c r="U34">
        <v>288</v>
      </c>
      <c r="V34">
        <v>22</v>
      </c>
      <c r="W34">
        <v>0.1612541993281075</v>
      </c>
      <c r="X34">
        <v>32</v>
      </c>
    </row>
    <row r="35" spans="1:24">
      <c r="A35" s="5">
        <v>10</v>
      </c>
      <c r="B35" s="2" t="s">
        <v>39</v>
      </c>
      <c r="C35" s="2" t="s">
        <v>40</v>
      </c>
      <c r="D35" s="5">
        <v>747</v>
      </c>
      <c r="E35">
        <v>420</v>
      </c>
      <c r="F35">
        <v>10</v>
      </c>
      <c r="G35">
        <v>4265</v>
      </c>
      <c r="H35">
        <v>9.8475967174677603E-2</v>
      </c>
      <c r="I35">
        <v>28</v>
      </c>
      <c r="K35">
        <v>29</v>
      </c>
      <c r="L35">
        <v>81</v>
      </c>
      <c r="P35">
        <v>9</v>
      </c>
      <c r="R35">
        <v>26</v>
      </c>
      <c r="S35">
        <v>44</v>
      </c>
      <c r="T35">
        <v>54</v>
      </c>
      <c r="U35">
        <v>663</v>
      </c>
      <c r="V35">
        <v>11</v>
      </c>
      <c r="W35">
        <v>0.15545134818288395</v>
      </c>
      <c r="X35">
        <v>33</v>
      </c>
    </row>
    <row r="36" spans="1:24">
      <c r="A36" s="5">
        <v>124</v>
      </c>
      <c r="B36" s="2" t="s">
        <v>230</v>
      </c>
      <c r="C36" s="2" t="s">
        <v>231</v>
      </c>
      <c r="D36" s="5">
        <v>54</v>
      </c>
      <c r="E36">
        <v>20</v>
      </c>
      <c r="F36">
        <v>124</v>
      </c>
      <c r="G36">
        <v>253</v>
      </c>
      <c r="H36">
        <v>7.9051383399209488E-2</v>
      </c>
      <c r="I36">
        <v>34</v>
      </c>
      <c r="J36">
        <v>19</v>
      </c>
      <c r="U36">
        <v>39</v>
      </c>
      <c r="V36">
        <v>106</v>
      </c>
      <c r="W36">
        <v>0.1541501976284585</v>
      </c>
      <c r="X36">
        <v>34</v>
      </c>
    </row>
    <row r="37" spans="1:24">
      <c r="A37" s="5">
        <v>15</v>
      </c>
      <c r="B37" s="2" t="s">
        <v>56</v>
      </c>
      <c r="C37" s="2" t="s">
        <v>57</v>
      </c>
      <c r="D37" s="5">
        <v>347</v>
      </c>
      <c r="E37">
        <v>180</v>
      </c>
      <c r="F37">
        <v>15</v>
      </c>
      <c r="G37">
        <v>1766</v>
      </c>
      <c r="H37">
        <v>0.10192525481313704</v>
      </c>
      <c r="I37">
        <v>25</v>
      </c>
      <c r="L37">
        <v>23</v>
      </c>
      <c r="M37">
        <v>55</v>
      </c>
      <c r="U37">
        <v>258</v>
      </c>
      <c r="V37">
        <v>25</v>
      </c>
      <c r="W37">
        <v>0.14609286523216308</v>
      </c>
      <c r="X37">
        <v>35</v>
      </c>
    </row>
    <row r="38" spans="1:24">
      <c r="A38" s="5">
        <v>13</v>
      </c>
      <c r="B38" s="2" t="s">
        <v>45</v>
      </c>
      <c r="C38" s="2" t="s">
        <v>46</v>
      </c>
      <c r="D38" s="5">
        <v>609</v>
      </c>
      <c r="E38">
        <v>292</v>
      </c>
      <c r="F38">
        <v>13</v>
      </c>
      <c r="G38">
        <v>3446</v>
      </c>
      <c r="H38">
        <v>8.4735925710969245E-2</v>
      </c>
      <c r="I38">
        <v>32</v>
      </c>
      <c r="L38">
        <v>63</v>
      </c>
      <c r="M38">
        <v>94</v>
      </c>
      <c r="P38">
        <v>8</v>
      </c>
      <c r="Q38">
        <v>12</v>
      </c>
      <c r="R38">
        <v>10</v>
      </c>
      <c r="S38">
        <v>21</v>
      </c>
      <c r="T38">
        <v>3</v>
      </c>
      <c r="U38">
        <v>503</v>
      </c>
      <c r="V38">
        <v>15</v>
      </c>
      <c r="W38">
        <v>0.14596633778293674</v>
      </c>
      <c r="X38">
        <v>36</v>
      </c>
    </row>
    <row r="39" spans="1:24">
      <c r="A39" s="5">
        <v>35</v>
      </c>
      <c r="B39" s="2" t="s">
        <v>125</v>
      </c>
      <c r="C39" s="2" t="s">
        <v>126</v>
      </c>
      <c r="D39" s="5">
        <v>113</v>
      </c>
      <c r="E39">
        <v>76</v>
      </c>
      <c r="F39">
        <v>35</v>
      </c>
      <c r="G39">
        <v>652</v>
      </c>
      <c r="H39">
        <v>0.1165644171779141</v>
      </c>
      <c r="I39">
        <v>19</v>
      </c>
      <c r="L39">
        <v>14</v>
      </c>
      <c r="U39">
        <v>90</v>
      </c>
      <c r="V39">
        <v>58</v>
      </c>
      <c r="W39">
        <v>0.13803680981595093</v>
      </c>
      <c r="X39">
        <v>37</v>
      </c>
    </row>
    <row r="40" spans="1:24">
      <c r="A40" s="5">
        <v>50</v>
      </c>
      <c r="B40" s="2" t="s">
        <v>84</v>
      </c>
      <c r="C40" s="2" t="s">
        <v>85</v>
      </c>
      <c r="D40" s="5">
        <v>168</v>
      </c>
      <c r="E40">
        <v>56</v>
      </c>
      <c r="F40">
        <v>50</v>
      </c>
      <c r="G40">
        <v>816</v>
      </c>
      <c r="H40">
        <v>6.8627450980392163E-2</v>
      </c>
      <c r="I40">
        <v>39</v>
      </c>
      <c r="L40">
        <v>16</v>
      </c>
      <c r="M40">
        <v>22</v>
      </c>
      <c r="Q40">
        <v>8</v>
      </c>
      <c r="S40">
        <v>10</v>
      </c>
      <c r="U40">
        <v>112</v>
      </c>
      <c r="V40">
        <v>51</v>
      </c>
      <c r="W40">
        <v>0.13725490196078433</v>
      </c>
      <c r="X40">
        <v>38</v>
      </c>
    </row>
    <row r="41" spans="1:24">
      <c r="A41" s="5">
        <v>34</v>
      </c>
      <c r="B41" s="2" t="s">
        <v>88</v>
      </c>
      <c r="C41" s="2" t="s">
        <v>89</v>
      </c>
      <c r="D41" s="5">
        <v>161</v>
      </c>
      <c r="E41">
        <v>79</v>
      </c>
      <c r="F41">
        <v>34</v>
      </c>
      <c r="G41">
        <v>1354</v>
      </c>
      <c r="H41">
        <v>5.8345642540620385E-2</v>
      </c>
      <c r="I41">
        <v>46</v>
      </c>
      <c r="J41">
        <v>30</v>
      </c>
      <c r="L41">
        <v>28</v>
      </c>
      <c r="M41">
        <v>11</v>
      </c>
      <c r="O41">
        <v>10</v>
      </c>
      <c r="S41">
        <v>26</v>
      </c>
      <c r="U41">
        <v>184</v>
      </c>
      <c r="V41">
        <v>36</v>
      </c>
      <c r="W41">
        <v>0.13589364844903989</v>
      </c>
      <c r="X41">
        <v>39</v>
      </c>
    </row>
    <row r="42" spans="1:24">
      <c r="A42" s="5">
        <v>133</v>
      </c>
      <c r="B42" s="2" t="s">
        <v>504</v>
      </c>
      <c r="C42" s="2" t="s">
        <v>505</v>
      </c>
      <c r="D42" s="5">
        <v>19</v>
      </c>
      <c r="E42">
        <v>19</v>
      </c>
      <c r="F42">
        <v>133</v>
      </c>
      <c r="G42">
        <v>144</v>
      </c>
      <c r="H42">
        <v>0.13194444444444445</v>
      </c>
      <c r="I42">
        <v>17</v>
      </c>
      <c r="U42">
        <v>19</v>
      </c>
      <c r="V42">
        <v>189</v>
      </c>
      <c r="W42">
        <v>0.13194444444444445</v>
      </c>
      <c r="X42">
        <v>40</v>
      </c>
    </row>
    <row r="43" spans="1:24">
      <c r="A43" s="5">
        <v>28</v>
      </c>
      <c r="B43" s="2" t="s">
        <v>70</v>
      </c>
      <c r="C43" s="2" t="s">
        <v>71</v>
      </c>
      <c r="D43" s="5">
        <v>210</v>
      </c>
      <c r="E43">
        <v>97</v>
      </c>
      <c r="F43">
        <v>28</v>
      </c>
      <c r="G43">
        <v>3187</v>
      </c>
      <c r="H43">
        <v>3.0436146846564167E-2</v>
      </c>
      <c r="I43">
        <v>83</v>
      </c>
      <c r="J43">
        <v>93</v>
      </c>
      <c r="L43">
        <v>28</v>
      </c>
      <c r="M43">
        <v>37</v>
      </c>
      <c r="N43">
        <v>21</v>
      </c>
      <c r="O43">
        <v>70</v>
      </c>
      <c r="S43">
        <v>53</v>
      </c>
      <c r="U43">
        <v>399</v>
      </c>
      <c r="V43">
        <v>16</v>
      </c>
      <c r="W43">
        <v>0.125196109193599</v>
      </c>
      <c r="X43">
        <v>41</v>
      </c>
    </row>
    <row r="44" spans="1:24">
      <c r="A44" s="5">
        <v>116</v>
      </c>
      <c r="B44" s="2" t="s">
        <v>331</v>
      </c>
      <c r="C44" s="2" t="s">
        <v>332</v>
      </c>
      <c r="D44" s="5">
        <v>34</v>
      </c>
      <c r="E44">
        <v>22</v>
      </c>
      <c r="F44">
        <v>116</v>
      </c>
      <c r="G44">
        <v>186</v>
      </c>
      <c r="H44">
        <v>0.11827956989247312</v>
      </c>
      <c r="I44">
        <v>18</v>
      </c>
      <c r="U44">
        <v>22</v>
      </c>
      <c r="V44">
        <v>172</v>
      </c>
      <c r="W44">
        <v>0.11827956989247312</v>
      </c>
      <c r="X44">
        <v>42</v>
      </c>
    </row>
    <row r="45" spans="1:24">
      <c r="A45" s="5">
        <v>41</v>
      </c>
      <c r="B45" s="2" t="s">
        <v>90</v>
      </c>
      <c r="C45" s="2" t="s">
        <v>91</v>
      </c>
      <c r="D45" s="5">
        <v>161</v>
      </c>
      <c r="E45">
        <v>68</v>
      </c>
      <c r="F45">
        <v>41</v>
      </c>
      <c r="G45">
        <v>2605</v>
      </c>
      <c r="H45">
        <v>2.6103646833013437E-2</v>
      </c>
      <c r="I45">
        <v>91</v>
      </c>
      <c r="J45">
        <v>91</v>
      </c>
      <c r="L45">
        <v>21</v>
      </c>
      <c r="M45">
        <v>34</v>
      </c>
      <c r="N45">
        <v>9</v>
      </c>
      <c r="O45">
        <v>43</v>
      </c>
      <c r="S45">
        <v>40</v>
      </c>
      <c r="U45">
        <v>306</v>
      </c>
      <c r="V45">
        <v>19</v>
      </c>
      <c r="W45">
        <v>0.11746641074856046</v>
      </c>
      <c r="X45">
        <v>43</v>
      </c>
    </row>
    <row r="46" spans="1:24">
      <c r="A46" s="5">
        <v>110</v>
      </c>
      <c r="B46" s="2" t="s">
        <v>11</v>
      </c>
      <c r="C46" s="2" t="s">
        <v>407</v>
      </c>
      <c r="D46" s="5">
        <v>26</v>
      </c>
      <c r="E46">
        <v>24</v>
      </c>
      <c r="F46">
        <v>110</v>
      </c>
      <c r="G46">
        <v>208</v>
      </c>
      <c r="H46">
        <v>0.11538461538461539</v>
      </c>
      <c r="I46">
        <v>20</v>
      </c>
      <c r="U46">
        <v>24</v>
      </c>
      <c r="V46">
        <v>163</v>
      </c>
      <c r="W46">
        <v>0.11538461538461539</v>
      </c>
      <c r="X46">
        <v>44</v>
      </c>
    </row>
    <row r="47" spans="1:24">
      <c r="A47" s="5">
        <v>24</v>
      </c>
      <c r="B47" s="2" t="s">
        <v>109</v>
      </c>
      <c r="C47" s="2" t="s">
        <v>110</v>
      </c>
      <c r="D47" s="5">
        <v>126</v>
      </c>
      <c r="E47">
        <v>112</v>
      </c>
      <c r="F47">
        <v>24</v>
      </c>
      <c r="G47">
        <v>2082</v>
      </c>
      <c r="H47">
        <v>5.3794428434197884E-2</v>
      </c>
      <c r="I47">
        <v>53</v>
      </c>
      <c r="K47">
        <v>15</v>
      </c>
      <c r="L47">
        <v>29</v>
      </c>
      <c r="M47">
        <v>53</v>
      </c>
      <c r="S47">
        <v>22</v>
      </c>
      <c r="U47">
        <v>231</v>
      </c>
      <c r="V47">
        <v>29</v>
      </c>
      <c r="W47">
        <v>0.11095100864553314</v>
      </c>
      <c r="X47">
        <v>45</v>
      </c>
    </row>
    <row r="48" spans="1:24">
      <c r="A48" s="5">
        <v>36</v>
      </c>
      <c r="B48" s="2" t="s">
        <v>170</v>
      </c>
      <c r="C48" s="2" t="s">
        <v>171</v>
      </c>
      <c r="D48" s="5">
        <v>79</v>
      </c>
      <c r="E48">
        <v>76</v>
      </c>
      <c r="F48">
        <v>35</v>
      </c>
      <c r="G48">
        <v>1271</v>
      </c>
      <c r="H48">
        <v>5.9795436664044063E-2</v>
      </c>
      <c r="I48">
        <v>43</v>
      </c>
      <c r="L48">
        <v>35</v>
      </c>
      <c r="N48">
        <v>20</v>
      </c>
      <c r="U48">
        <v>131</v>
      </c>
      <c r="V48">
        <v>45</v>
      </c>
      <c r="W48">
        <v>0.10306845003933911</v>
      </c>
      <c r="X48">
        <v>46</v>
      </c>
    </row>
    <row r="49" spans="1:24">
      <c r="A49" s="5">
        <v>100</v>
      </c>
      <c r="B49" s="2" t="s">
        <v>334</v>
      </c>
      <c r="C49" s="2" t="s">
        <v>335</v>
      </c>
      <c r="D49" s="5">
        <v>34</v>
      </c>
      <c r="E49">
        <v>27</v>
      </c>
      <c r="F49">
        <v>100</v>
      </c>
      <c r="G49">
        <v>266</v>
      </c>
      <c r="H49">
        <v>0.10150375939849623</v>
      </c>
      <c r="I49">
        <v>26</v>
      </c>
      <c r="U49">
        <v>27</v>
      </c>
      <c r="V49">
        <v>147</v>
      </c>
      <c r="W49">
        <v>0.10150375939849623</v>
      </c>
      <c r="X49">
        <v>47</v>
      </c>
    </row>
    <row r="50" spans="1:24">
      <c r="A50" s="5">
        <v>84</v>
      </c>
      <c r="B50" s="2" t="s">
        <v>11</v>
      </c>
      <c r="C50" s="2" t="s">
        <v>225</v>
      </c>
      <c r="D50" s="5">
        <v>55</v>
      </c>
      <c r="E50">
        <v>32</v>
      </c>
      <c r="F50">
        <v>83</v>
      </c>
      <c r="G50">
        <v>334</v>
      </c>
      <c r="H50">
        <v>9.580838323353294E-2</v>
      </c>
      <c r="I50">
        <v>29</v>
      </c>
      <c r="U50">
        <v>32</v>
      </c>
      <c r="V50">
        <v>125</v>
      </c>
      <c r="W50">
        <v>9.580838323353294E-2</v>
      </c>
      <c r="X50">
        <v>48</v>
      </c>
    </row>
    <row r="51" spans="1:24">
      <c r="A51" s="5">
        <v>58</v>
      </c>
      <c r="B51" s="2" t="s">
        <v>154</v>
      </c>
      <c r="C51" s="2" t="s">
        <v>155</v>
      </c>
      <c r="D51" s="5">
        <v>88</v>
      </c>
      <c r="E51">
        <v>47</v>
      </c>
      <c r="F51">
        <v>58</v>
      </c>
      <c r="G51">
        <v>631</v>
      </c>
      <c r="H51">
        <v>7.448494453248812E-2</v>
      </c>
      <c r="I51">
        <v>38</v>
      </c>
      <c r="L51">
        <v>11</v>
      </c>
      <c r="U51">
        <v>58</v>
      </c>
      <c r="V51">
        <v>86</v>
      </c>
      <c r="W51">
        <v>9.1917591125198095E-2</v>
      </c>
      <c r="X51">
        <v>49</v>
      </c>
    </row>
    <row r="52" spans="1:24">
      <c r="A52" s="5">
        <v>37</v>
      </c>
      <c r="B52" s="2" t="s">
        <v>127</v>
      </c>
      <c r="C52" s="2" t="s">
        <v>128</v>
      </c>
      <c r="D52" s="5">
        <v>113</v>
      </c>
      <c r="E52">
        <v>73</v>
      </c>
      <c r="F52">
        <v>37</v>
      </c>
      <c r="G52">
        <v>1248</v>
      </c>
      <c r="H52">
        <v>5.8493589743589744E-2</v>
      </c>
      <c r="I52">
        <v>45</v>
      </c>
      <c r="L52">
        <v>15</v>
      </c>
      <c r="M52">
        <v>18</v>
      </c>
      <c r="U52">
        <v>106</v>
      </c>
      <c r="V52">
        <v>52</v>
      </c>
      <c r="W52">
        <v>8.4935897435897439E-2</v>
      </c>
      <c r="X52">
        <v>50</v>
      </c>
    </row>
    <row r="53" spans="1:24">
      <c r="A53" s="5">
        <v>73</v>
      </c>
      <c r="B53" s="2" t="s">
        <v>209</v>
      </c>
      <c r="C53" s="2" t="s">
        <v>210</v>
      </c>
      <c r="D53" s="5">
        <v>60</v>
      </c>
      <c r="E53">
        <v>37</v>
      </c>
      <c r="F53">
        <v>72</v>
      </c>
      <c r="G53">
        <v>1382</v>
      </c>
      <c r="H53">
        <v>2.6772793053545588E-2</v>
      </c>
      <c r="I53">
        <v>87</v>
      </c>
      <c r="T53">
        <v>79</v>
      </c>
      <c r="U53">
        <v>116</v>
      </c>
      <c r="V53">
        <v>49</v>
      </c>
      <c r="W53">
        <v>8.3936324167872653E-2</v>
      </c>
      <c r="X53">
        <v>51</v>
      </c>
    </row>
    <row r="54" spans="1:24">
      <c r="A54" s="5">
        <v>26</v>
      </c>
      <c r="B54" s="2" t="s">
        <v>92</v>
      </c>
      <c r="C54" s="2" t="s">
        <v>93</v>
      </c>
      <c r="D54" s="5">
        <v>160</v>
      </c>
      <c r="E54">
        <v>109</v>
      </c>
      <c r="F54">
        <v>26</v>
      </c>
      <c r="G54">
        <v>1823</v>
      </c>
      <c r="H54">
        <v>5.979155238617663E-2</v>
      </c>
      <c r="I54">
        <v>44</v>
      </c>
      <c r="L54">
        <v>24</v>
      </c>
      <c r="T54">
        <v>6</v>
      </c>
      <c r="U54">
        <v>139</v>
      </c>
      <c r="V54">
        <v>40</v>
      </c>
      <c r="W54">
        <v>7.624794295117937E-2</v>
      </c>
      <c r="X54">
        <v>52</v>
      </c>
    </row>
    <row r="55" spans="1:24">
      <c r="A55" s="5">
        <v>203</v>
      </c>
      <c r="B55" s="2" t="s">
        <v>542</v>
      </c>
      <c r="C55" s="2" t="s">
        <v>543</v>
      </c>
      <c r="D55" s="5">
        <v>18</v>
      </c>
      <c r="E55">
        <v>11</v>
      </c>
      <c r="F55">
        <v>203</v>
      </c>
      <c r="G55">
        <v>146</v>
      </c>
      <c r="H55">
        <v>7.5342465753424653E-2</v>
      </c>
      <c r="I55">
        <v>37</v>
      </c>
      <c r="U55">
        <v>11</v>
      </c>
      <c r="V55">
        <v>260</v>
      </c>
      <c r="W55">
        <v>7.5342465753424653E-2</v>
      </c>
      <c r="X55">
        <v>53</v>
      </c>
    </row>
    <row r="56" spans="1:24">
      <c r="A56" s="5">
        <v>385</v>
      </c>
      <c r="B56" s="17" t="s">
        <v>803</v>
      </c>
      <c r="C56" s="17" t="s">
        <v>697</v>
      </c>
      <c r="D56" s="13"/>
      <c r="G56">
        <v>596</v>
      </c>
      <c r="L56">
        <v>15</v>
      </c>
      <c r="M56">
        <v>4</v>
      </c>
      <c r="N56">
        <v>10</v>
      </c>
      <c r="S56">
        <v>14</v>
      </c>
      <c r="U56">
        <v>43</v>
      </c>
      <c r="V56">
        <v>102</v>
      </c>
      <c r="W56">
        <v>7.2147651006711416E-2</v>
      </c>
      <c r="X56">
        <v>54</v>
      </c>
    </row>
    <row r="57" spans="1:24">
      <c r="A57" s="5">
        <v>235</v>
      </c>
      <c r="B57" s="2" t="s">
        <v>181</v>
      </c>
      <c r="C57" s="2" t="s">
        <v>182</v>
      </c>
      <c r="D57" s="5">
        <v>75</v>
      </c>
      <c r="E57">
        <v>9</v>
      </c>
      <c r="F57">
        <v>233</v>
      </c>
      <c r="G57">
        <v>697</v>
      </c>
      <c r="H57">
        <v>1.2912482065997131E-2</v>
      </c>
      <c r="I57">
        <v>137</v>
      </c>
      <c r="L57">
        <v>14</v>
      </c>
      <c r="M57">
        <v>9</v>
      </c>
      <c r="N57">
        <v>9</v>
      </c>
      <c r="S57">
        <v>8</v>
      </c>
      <c r="U57">
        <v>49</v>
      </c>
      <c r="V57">
        <v>92</v>
      </c>
      <c r="W57">
        <v>7.0301291248206596E-2</v>
      </c>
      <c r="X57">
        <v>55</v>
      </c>
    </row>
    <row r="58" spans="1:24">
      <c r="A58" s="5">
        <v>39</v>
      </c>
      <c r="B58" s="2" t="s">
        <v>68</v>
      </c>
      <c r="C58" s="2" t="s">
        <v>69</v>
      </c>
      <c r="D58" s="5">
        <v>218</v>
      </c>
      <c r="E58">
        <v>71</v>
      </c>
      <c r="F58">
        <v>39</v>
      </c>
      <c r="G58">
        <v>1292</v>
      </c>
      <c r="H58">
        <v>5.4953560371517031E-2</v>
      </c>
      <c r="I58">
        <v>49</v>
      </c>
      <c r="L58">
        <v>3</v>
      </c>
      <c r="M58">
        <v>15</v>
      </c>
      <c r="U58">
        <v>89</v>
      </c>
      <c r="V58">
        <v>59</v>
      </c>
      <c r="W58">
        <v>6.8885448916408673E-2</v>
      </c>
      <c r="X58">
        <v>56</v>
      </c>
    </row>
    <row r="59" spans="1:24">
      <c r="A59" s="5">
        <v>8</v>
      </c>
      <c r="B59" s="2" t="s">
        <v>43</v>
      </c>
      <c r="C59" s="2" t="s">
        <v>44</v>
      </c>
      <c r="D59" s="5">
        <v>687</v>
      </c>
      <c r="E59">
        <v>442</v>
      </c>
      <c r="F59">
        <v>8</v>
      </c>
      <c r="G59">
        <v>10706</v>
      </c>
      <c r="H59">
        <v>4.1285260601531849E-2</v>
      </c>
      <c r="I59">
        <v>65</v>
      </c>
      <c r="L59">
        <v>126</v>
      </c>
      <c r="M59">
        <v>44</v>
      </c>
      <c r="P59">
        <v>15</v>
      </c>
      <c r="Q59">
        <v>11</v>
      </c>
      <c r="R59">
        <v>15</v>
      </c>
      <c r="S59">
        <v>64</v>
      </c>
      <c r="T59">
        <v>16</v>
      </c>
      <c r="U59">
        <v>733</v>
      </c>
      <c r="V59">
        <v>9</v>
      </c>
      <c r="W59">
        <v>6.8466280590323184E-2</v>
      </c>
      <c r="X59">
        <v>57</v>
      </c>
    </row>
    <row r="60" spans="1:24">
      <c r="A60" s="5">
        <v>134</v>
      </c>
      <c r="B60" s="2" t="s">
        <v>270</v>
      </c>
      <c r="C60" s="2" t="s">
        <v>271</v>
      </c>
      <c r="D60" s="5">
        <v>43</v>
      </c>
      <c r="E60">
        <v>19</v>
      </c>
      <c r="F60">
        <v>133</v>
      </c>
      <c r="G60">
        <v>278</v>
      </c>
      <c r="H60">
        <v>6.83453237410072E-2</v>
      </c>
      <c r="I60">
        <v>40</v>
      </c>
      <c r="U60">
        <v>19</v>
      </c>
      <c r="V60">
        <v>189</v>
      </c>
      <c r="W60">
        <v>6.83453237410072E-2</v>
      </c>
      <c r="X60">
        <v>58</v>
      </c>
    </row>
    <row r="61" spans="1:24">
      <c r="A61" s="5">
        <v>57</v>
      </c>
      <c r="B61" s="2" t="s">
        <v>176</v>
      </c>
      <c r="C61" s="2" t="s">
        <v>177</v>
      </c>
      <c r="D61" s="5">
        <v>78</v>
      </c>
      <c r="E61">
        <v>48</v>
      </c>
      <c r="F61">
        <v>57</v>
      </c>
      <c r="G61">
        <v>847</v>
      </c>
      <c r="H61">
        <v>5.667060212514758E-2</v>
      </c>
      <c r="I61">
        <v>47</v>
      </c>
      <c r="L61">
        <v>8</v>
      </c>
      <c r="U61">
        <v>56</v>
      </c>
      <c r="V61">
        <v>88</v>
      </c>
      <c r="W61">
        <v>6.6115702479338845E-2</v>
      </c>
      <c r="X61">
        <v>59</v>
      </c>
    </row>
    <row r="62" spans="1:24">
      <c r="A62" s="5">
        <v>18</v>
      </c>
      <c r="B62" s="2" t="s">
        <v>53</v>
      </c>
      <c r="C62" s="2" t="s">
        <v>54</v>
      </c>
      <c r="D62" s="5">
        <v>385</v>
      </c>
      <c r="E62">
        <v>166</v>
      </c>
      <c r="F62">
        <v>18</v>
      </c>
      <c r="G62">
        <v>4782</v>
      </c>
      <c r="H62">
        <v>3.4713508992053534E-2</v>
      </c>
      <c r="I62">
        <v>78</v>
      </c>
      <c r="K62">
        <v>20</v>
      </c>
      <c r="L62">
        <v>26</v>
      </c>
      <c r="M62">
        <v>12</v>
      </c>
      <c r="P62">
        <v>19</v>
      </c>
      <c r="R62">
        <v>9</v>
      </c>
      <c r="S62">
        <v>13</v>
      </c>
      <c r="T62">
        <v>36</v>
      </c>
      <c r="U62">
        <v>301</v>
      </c>
      <c r="V62">
        <v>20</v>
      </c>
      <c r="W62">
        <v>6.2944374738603093E-2</v>
      </c>
      <c r="X62">
        <v>60</v>
      </c>
    </row>
    <row r="63" spans="1:24">
      <c r="A63" s="5">
        <v>417</v>
      </c>
      <c r="B63" s="17" t="s">
        <v>827</v>
      </c>
      <c r="C63" s="17" t="s">
        <v>731</v>
      </c>
      <c r="D63" s="13"/>
      <c r="G63">
        <v>451</v>
      </c>
      <c r="M63">
        <v>28</v>
      </c>
      <c r="U63">
        <v>28</v>
      </c>
      <c r="V63">
        <v>140</v>
      </c>
      <c r="W63">
        <v>6.2084257206208429E-2</v>
      </c>
      <c r="X63">
        <v>61</v>
      </c>
    </row>
    <row r="64" spans="1:24">
      <c r="A64" s="5">
        <v>105</v>
      </c>
      <c r="B64" s="2" t="s">
        <v>306</v>
      </c>
      <c r="C64" s="2" t="s">
        <v>307</v>
      </c>
      <c r="D64" s="5">
        <v>38</v>
      </c>
      <c r="E64">
        <v>26</v>
      </c>
      <c r="F64">
        <v>105</v>
      </c>
      <c r="G64">
        <v>425</v>
      </c>
      <c r="H64">
        <v>6.1176470588235297E-2</v>
      </c>
      <c r="I64">
        <v>41</v>
      </c>
      <c r="U64">
        <v>26</v>
      </c>
      <c r="V64">
        <v>158</v>
      </c>
      <c r="W64">
        <v>6.1176470588235297E-2</v>
      </c>
      <c r="X64">
        <v>62</v>
      </c>
    </row>
    <row r="65" spans="1:24">
      <c r="A65" s="5">
        <v>32</v>
      </c>
      <c r="B65" s="2" t="s">
        <v>78</v>
      </c>
      <c r="C65" s="2" t="s">
        <v>79</v>
      </c>
      <c r="D65" s="5">
        <v>183</v>
      </c>
      <c r="E65">
        <v>81</v>
      </c>
      <c r="F65">
        <v>32</v>
      </c>
      <c r="G65">
        <v>1489</v>
      </c>
      <c r="H65">
        <v>5.4398925453324379E-2</v>
      </c>
      <c r="I65">
        <v>51</v>
      </c>
      <c r="L65">
        <v>7</v>
      </c>
      <c r="U65">
        <v>88</v>
      </c>
      <c r="V65">
        <v>61</v>
      </c>
      <c r="W65">
        <v>5.9100067159167227E-2</v>
      </c>
      <c r="X65">
        <v>63</v>
      </c>
    </row>
    <row r="66" spans="1:24">
      <c r="A66" s="5">
        <v>159</v>
      </c>
      <c r="B66" s="2" t="s">
        <v>439</v>
      </c>
      <c r="C66" s="2" t="s">
        <v>440</v>
      </c>
      <c r="D66" s="5">
        <v>24</v>
      </c>
      <c r="E66">
        <v>16</v>
      </c>
      <c r="F66">
        <v>156</v>
      </c>
      <c r="G66">
        <v>814</v>
      </c>
      <c r="H66">
        <v>1.9656019656019656E-2</v>
      </c>
      <c r="I66">
        <v>108</v>
      </c>
      <c r="J66">
        <v>21</v>
      </c>
      <c r="O66">
        <v>11</v>
      </c>
      <c r="U66">
        <v>48</v>
      </c>
      <c r="V66">
        <v>93</v>
      </c>
      <c r="W66">
        <v>5.896805896805897E-2</v>
      </c>
      <c r="X66">
        <v>64</v>
      </c>
    </row>
    <row r="67" spans="1:24">
      <c r="A67" s="5">
        <v>117</v>
      </c>
      <c r="B67" s="2" t="s">
        <v>263</v>
      </c>
      <c r="C67" s="2" t="s">
        <v>264</v>
      </c>
      <c r="D67" s="5">
        <v>45</v>
      </c>
      <c r="E67">
        <v>22</v>
      </c>
      <c r="F67">
        <v>116</v>
      </c>
      <c r="G67">
        <v>509</v>
      </c>
      <c r="H67">
        <v>4.3222003929273084E-2</v>
      </c>
      <c r="I67">
        <v>63</v>
      </c>
      <c r="L67">
        <v>8</v>
      </c>
      <c r="U67">
        <v>30</v>
      </c>
      <c r="V67">
        <v>132</v>
      </c>
      <c r="W67">
        <v>5.8939096267190572E-2</v>
      </c>
      <c r="X67">
        <v>65</v>
      </c>
    </row>
    <row r="68" spans="1:24">
      <c r="A68" s="5">
        <v>20</v>
      </c>
      <c r="B68" s="2" t="s">
        <v>47</v>
      </c>
      <c r="C68" s="2" t="s">
        <v>48</v>
      </c>
      <c r="D68" s="5">
        <v>481</v>
      </c>
      <c r="E68">
        <v>160</v>
      </c>
      <c r="F68">
        <v>20</v>
      </c>
      <c r="G68">
        <v>4564</v>
      </c>
      <c r="H68">
        <v>3.5056967572304996E-2</v>
      </c>
      <c r="I68">
        <v>77</v>
      </c>
      <c r="L68">
        <v>19</v>
      </c>
      <c r="M68">
        <v>57</v>
      </c>
      <c r="Q68">
        <v>22</v>
      </c>
      <c r="R68">
        <v>4</v>
      </c>
      <c r="U68">
        <v>262</v>
      </c>
      <c r="V68">
        <v>24</v>
      </c>
      <c r="W68">
        <v>5.7405784399649433E-2</v>
      </c>
      <c r="X68">
        <v>66</v>
      </c>
    </row>
    <row r="69" spans="1:24">
      <c r="A69" s="5">
        <v>363</v>
      </c>
      <c r="B69" s="17" t="s">
        <v>404</v>
      </c>
      <c r="C69" s="17" t="s">
        <v>405</v>
      </c>
      <c r="D69" s="13"/>
      <c r="G69">
        <v>563</v>
      </c>
      <c r="K69">
        <v>32</v>
      </c>
      <c r="U69">
        <v>32</v>
      </c>
      <c r="V69">
        <v>125</v>
      </c>
      <c r="W69">
        <v>5.6838365896980464E-2</v>
      </c>
      <c r="X69">
        <v>67</v>
      </c>
    </row>
    <row r="70" spans="1:24">
      <c r="A70" s="5">
        <v>25</v>
      </c>
      <c r="B70" s="2" t="s">
        <v>94</v>
      </c>
      <c r="C70" s="2" t="s">
        <v>95</v>
      </c>
      <c r="D70" s="5">
        <v>153</v>
      </c>
      <c r="E70">
        <v>112</v>
      </c>
      <c r="F70">
        <v>25</v>
      </c>
      <c r="G70">
        <v>2420</v>
      </c>
      <c r="H70">
        <v>4.6280991735537187E-2</v>
      </c>
      <c r="I70">
        <v>58</v>
      </c>
      <c r="L70">
        <v>24</v>
      </c>
      <c r="U70">
        <v>136</v>
      </c>
      <c r="V70">
        <v>42</v>
      </c>
      <c r="W70">
        <v>5.6198347107438019E-2</v>
      </c>
      <c r="X70">
        <v>68</v>
      </c>
    </row>
    <row r="71" spans="1:24">
      <c r="A71" s="5">
        <v>86</v>
      </c>
      <c r="B71" s="2" t="s">
        <v>187</v>
      </c>
      <c r="C71" s="2" t="s">
        <v>188</v>
      </c>
      <c r="D71" s="5">
        <v>71</v>
      </c>
      <c r="E71">
        <v>32</v>
      </c>
      <c r="F71">
        <v>83</v>
      </c>
      <c r="G71">
        <v>837</v>
      </c>
      <c r="H71">
        <v>3.8231780167264036E-2</v>
      </c>
      <c r="I71">
        <v>70</v>
      </c>
      <c r="J71">
        <v>8</v>
      </c>
      <c r="S71">
        <v>7</v>
      </c>
      <c r="U71">
        <v>47</v>
      </c>
      <c r="V71">
        <v>94</v>
      </c>
      <c r="W71">
        <v>5.6152927120669056E-2</v>
      </c>
      <c r="X71">
        <v>69</v>
      </c>
    </row>
    <row r="72" spans="1:24">
      <c r="A72" s="5">
        <v>156</v>
      </c>
      <c r="B72" s="2" t="s">
        <v>324</v>
      </c>
      <c r="C72" s="2" t="s">
        <v>325</v>
      </c>
      <c r="D72" s="5">
        <v>35</v>
      </c>
      <c r="E72">
        <v>16</v>
      </c>
      <c r="F72">
        <v>156</v>
      </c>
      <c r="G72">
        <v>291</v>
      </c>
      <c r="H72">
        <v>5.4982817869415807E-2</v>
      </c>
      <c r="I72">
        <v>48</v>
      </c>
      <c r="U72">
        <v>16</v>
      </c>
      <c r="V72">
        <v>215</v>
      </c>
      <c r="W72">
        <v>5.4982817869415807E-2</v>
      </c>
      <c r="X72">
        <v>70</v>
      </c>
    </row>
    <row r="73" spans="1:24">
      <c r="A73" s="5">
        <v>45</v>
      </c>
      <c r="B73" s="2" t="s">
        <v>162</v>
      </c>
      <c r="C73" s="2" t="s">
        <v>163</v>
      </c>
      <c r="D73" s="5">
        <v>82</v>
      </c>
      <c r="E73">
        <v>63</v>
      </c>
      <c r="F73">
        <v>45</v>
      </c>
      <c r="G73">
        <v>1157</v>
      </c>
      <c r="H73">
        <v>5.445116681071737E-2</v>
      </c>
      <c r="I73">
        <v>50</v>
      </c>
      <c r="U73">
        <v>63</v>
      </c>
      <c r="V73">
        <v>81</v>
      </c>
      <c r="W73">
        <v>5.445116681071737E-2</v>
      </c>
      <c r="X73">
        <v>71</v>
      </c>
    </row>
    <row r="74" spans="1:24">
      <c r="A74" s="5">
        <v>108</v>
      </c>
      <c r="B74" s="2" t="s">
        <v>428</v>
      </c>
      <c r="C74" s="2" t="s">
        <v>429</v>
      </c>
      <c r="D74" s="5">
        <v>25</v>
      </c>
      <c r="E74">
        <v>25</v>
      </c>
      <c r="F74">
        <v>107</v>
      </c>
      <c r="G74">
        <v>460</v>
      </c>
      <c r="H74">
        <v>5.434782608695652E-2</v>
      </c>
      <c r="I74">
        <v>52</v>
      </c>
      <c r="U74">
        <v>25</v>
      </c>
      <c r="V74">
        <v>162</v>
      </c>
      <c r="W74">
        <v>5.434782608695652E-2</v>
      </c>
      <c r="X74">
        <v>72</v>
      </c>
    </row>
    <row r="75" spans="1:24">
      <c r="A75" s="5">
        <v>51</v>
      </c>
      <c r="B75" s="2" t="s">
        <v>131</v>
      </c>
      <c r="C75" s="2" t="s">
        <v>132</v>
      </c>
      <c r="D75" s="5">
        <v>107</v>
      </c>
      <c r="E75">
        <v>55</v>
      </c>
      <c r="F75">
        <v>51</v>
      </c>
      <c r="G75">
        <v>1438</v>
      </c>
      <c r="H75">
        <v>3.8247566063977743E-2</v>
      </c>
      <c r="I75">
        <v>69</v>
      </c>
      <c r="L75">
        <v>9</v>
      </c>
      <c r="M75">
        <v>13</v>
      </c>
      <c r="U75">
        <v>77</v>
      </c>
      <c r="V75">
        <v>66</v>
      </c>
      <c r="W75">
        <v>5.3546592489568848E-2</v>
      </c>
      <c r="X75">
        <v>73</v>
      </c>
    </row>
    <row r="76" spans="1:24">
      <c r="A76" s="5">
        <v>217</v>
      </c>
      <c r="B76" s="2" t="s">
        <v>11</v>
      </c>
      <c r="C76" s="2" t="s">
        <v>567</v>
      </c>
      <c r="D76" s="5">
        <v>17</v>
      </c>
      <c r="E76">
        <v>10</v>
      </c>
      <c r="F76">
        <v>217</v>
      </c>
      <c r="G76">
        <v>196</v>
      </c>
      <c r="H76">
        <v>5.1020408163265307E-2</v>
      </c>
      <c r="I76">
        <v>54</v>
      </c>
      <c r="U76">
        <v>10</v>
      </c>
      <c r="V76">
        <v>275</v>
      </c>
      <c r="W76">
        <v>5.1020408163265307E-2</v>
      </c>
      <c r="X76">
        <v>74</v>
      </c>
    </row>
    <row r="77" spans="1:24">
      <c r="A77" s="5">
        <v>95</v>
      </c>
      <c r="B77" s="2" t="s">
        <v>119</v>
      </c>
      <c r="C77" s="2" t="s">
        <v>120</v>
      </c>
      <c r="D77" s="5">
        <v>115</v>
      </c>
      <c r="E77">
        <v>28</v>
      </c>
      <c r="F77">
        <v>95</v>
      </c>
      <c r="G77">
        <v>1701</v>
      </c>
      <c r="H77">
        <v>1.646090534979424E-2</v>
      </c>
      <c r="I77">
        <v>118</v>
      </c>
      <c r="J77">
        <v>17</v>
      </c>
      <c r="L77">
        <v>3</v>
      </c>
      <c r="M77">
        <v>8</v>
      </c>
      <c r="N77">
        <v>10</v>
      </c>
      <c r="O77">
        <v>9</v>
      </c>
      <c r="S77">
        <v>10</v>
      </c>
      <c r="U77">
        <v>85</v>
      </c>
      <c r="V77">
        <v>63</v>
      </c>
      <c r="W77">
        <v>4.9970605526161081E-2</v>
      </c>
      <c r="X77">
        <v>75</v>
      </c>
    </row>
    <row r="78" spans="1:24">
      <c r="A78" s="5">
        <v>247</v>
      </c>
      <c r="B78" s="2" t="s">
        <v>480</v>
      </c>
      <c r="C78" s="2" t="s">
        <v>481</v>
      </c>
      <c r="D78" s="5">
        <v>21</v>
      </c>
      <c r="E78">
        <v>8</v>
      </c>
      <c r="F78">
        <v>247</v>
      </c>
      <c r="G78">
        <v>163</v>
      </c>
      <c r="H78">
        <v>4.9079754601226995E-2</v>
      </c>
      <c r="I78">
        <v>55</v>
      </c>
      <c r="U78">
        <v>8</v>
      </c>
      <c r="V78">
        <v>310</v>
      </c>
      <c r="W78">
        <v>4.9079754601226995E-2</v>
      </c>
      <c r="X78">
        <v>76</v>
      </c>
    </row>
    <row r="79" spans="1:24">
      <c r="A79" s="5">
        <v>78</v>
      </c>
      <c r="B79" s="2" t="s">
        <v>121</v>
      </c>
      <c r="C79" s="2" t="s">
        <v>122</v>
      </c>
      <c r="D79" s="5">
        <v>115</v>
      </c>
      <c r="E79">
        <v>34</v>
      </c>
      <c r="F79">
        <v>77</v>
      </c>
      <c r="G79">
        <v>1870</v>
      </c>
      <c r="H79">
        <v>1.8181818181818181E-2</v>
      </c>
      <c r="I79">
        <v>114</v>
      </c>
      <c r="J79">
        <v>24</v>
      </c>
      <c r="L79">
        <v>5</v>
      </c>
      <c r="O79">
        <v>16</v>
      </c>
      <c r="S79">
        <v>10</v>
      </c>
      <c r="U79">
        <v>89</v>
      </c>
      <c r="V79">
        <v>59</v>
      </c>
      <c r="W79">
        <v>4.7593582887700533E-2</v>
      </c>
      <c r="X79">
        <v>77</v>
      </c>
    </row>
    <row r="80" spans="1:24">
      <c r="A80" s="5">
        <v>355</v>
      </c>
      <c r="B80" s="17" t="s">
        <v>776</v>
      </c>
      <c r="C80" s="37" t="s">
        <v>669</v>
      </c>
      <c r="D80" s="13"/>
      <c r="G80">
        <v>1249</v>
      </c>
      <c r="K80">
        <v>59</v>
      </c>
      <c r="U80">
        <v>59</v>
      </c>
      <c r="V80">
        <v>84</v>
      </c>
      <c r="W80">
        <v>4.7237790232185752E-2</v>
      </c>
      <c r="X80">
        <v>78</v>
      </c>
    </row>
    <row r="81" spans="1:24">
      <c r="A81" s="5">
        <v>233</v>
      </c>
      <c r="B81" s="2" t="s">
        <v>639</v>
      </c>
      <c r="C81" s="2" t="s">
        <v>640</v>
      </c>
      <c r="D81" s="5">
        <v>15</v>
      </c>
      <c r="E81">
        <v>9</v>
      </c>
      <c r="F81">
        <v>233</v>
      </c>
      <c r="G81">
        <v>191</v>
      </c>
      <c r="H81">
        <v>4.712041884816754E-2</v>
      </c>
      <c r="I81">
        <v>57</v>
      </c>
      <c r="U81">
        <v>9</v>
      </c>
      <c r="V81">
        <v>293</v>
      </c>
      <c r="W81">
        <v>4.712041884816754E-2</v>
      </c>
      <c r="X81">
        <v>79</v>
      </c>
    </row>
    <row r="82" spans="1:24">
      <c r="A82" s="5">
        <v>147</v>
      </c>
      <c r="B82" s="2" t="s">
        <v>565</v>
      </c>
      <c r="C82" s="2" t="s">
        <v>566</v>
      </c>
      <c r="D82" s="5">
        <v>17</v>
      </c>
      <c r="E82">
        <v>17</v>
      </c>
      <c r="F82">
        <v>147</v>
      </c>
      <c r="G82">
        <v>381</v>
      </c>
      <c r="H82">
        <v>4.4619422572178477E-2</v>
      </c>
      <c r="I82">
        <v>60</v>
      </c>
      <c r="U82">
        <v>17</v>
      </c>
      <c r="V82">
        <v>207</v>
      </c>
      <c r="W82">
        <v>4.4619422572178477E-2</v>
      </c>
      <c r="X82">
        <v>80</v>
      </c>
    </row>
    <row r="83" spans="1:24">
      <c r="A83" s="5">
        <v>394</v>
      </c>
      <c r="B83" s="17" t="s">
        <v>340</v>
      </c>
      <c r="C83" s="17" t="s">
        <v>707</v>
      </c>
      <c r="D83" s="13"/>
      <c r="G83">
        <v>135</v>
      </c>
      <c r="L83">
        <v>5</v>
      </c>
      <c r="N83">
        <v>1</v>
      </c>
      <c r="U83">
        <v>6</v>
      </c>
      <c r="V83">
        <v>347</v>
      </c>
      <c r="W83">
        <v>4.4444444444444446E-2</v>
      </c>
      <c r="X83">
        <v>81</v>
      </c>
    </row>
    <row r="84" spans="1:24">
      <c r="A84" s="5">
        <v>195</v>
      </c>
      <c r="B84" s="2" t="s">
        <v>627</v>
      </c>
      <c r="C84" s="2" t="s">
        <v>628</v>
      </c>
      <c r="D84" s="5">
        <v>15</v>
      </c>
      <c r="E84">
        <v>12</v>
      </c>
      <c r="F84">
        <v>192</v>
      </c>
      <c r="G84">
        <v>770</v>
      </c>
      <c r="H84">
        <v>1.5584415584415584E-2</v>
      </c>
      <c r="I84">
        <v>120</v>
      </c>
      <c r="M84">
        <v>22</v>
      </c>
      <c r="U84">
        <v>34</v>
      </c>
      <c r="V84">
        <v>120</v>
      </c>
      <c r="W84">
        <v>4.4155844155844157E-2</v>
      </c>
      <c r="X84">
        <v>82</v>
      </c>
    </row>
    <row r="85" spans="1:24">
      <c r="A85" s="5">
        <v>122</v>
      </c>
      <c r="B85" s="2" t="s">
        <v>11</v>
      </c>
      <c r="C85" s="2" t="s">
        <v>476</v>
      </c>
      <c r="D85" s="5">
        <v>21</v>
      </c>
      <c r="E85">
        <v>21</v>
      </c>
      <c r="F85">
        <v>121</v>
      </c>
      <c r="G85">
        <v>496</v>
      </c>
      <c r="H85">
        <v>4.2338709677419352E-2</v>
      </c>
      <c r="I85">
        <v>64</v>
      </c>
      <c r="U85">
        <v>21</v>
      </c>
      <c r="V85">
        <v>180</v>
      </c>
      <c r="W85">
        <v>4.2338709677419352E-2</v>
      </c>
      <c r="X85">
        <v>83</v>
      </c>
    </row>
    <row r="86" spans="1:24">
      <c r="A86" s="5">
        <v>91</v>
      </c>
      <c r="B86" s="2" t="s">
        <v>11</v>
      </c>
      <c r="C86" s="2" t="s">
        <v>276</v>
      </c>
      <c r="D86" s="5">
        <v>43</v>
      </c>
      <c r="E86">
        <v>30</v>
      </c>
      <c r="F86">
        <v>91</v>
      </c>
      <c r="G86">
        <v>829</v>
      </c>
      <c r="H86">
        <v>3.6188178528347409E-2</v>
      </c>
      <c r="I86">
        <v>74</v>
      </c>
      <c r="L86">
        <v>5</v>
      </c>
      <c r="U86">
        <v>35</v>
      </c>
      <c r="V86">
        <v>119</v>
      </c>
      <c r="W86">
        <v>4.2219541616405308E-2</v>
      </c>
      <c r="X86">
        <v>84</v>
      </c>
    </row>
    <row r="87" spans="1:24">
      <c r="A87" s="5">
        <v>68</v>
      </c>
      <c r="B87" s="2" t="s">
        <v>198</v>
      </c>
      <c r="C87" s="2" t="s">
        <v>199</v>
      </c>
      <c r="D87" s="5">
        <v>66</v>
      </c>
      <c r="E87">
        <v>41</v>
      </c>
      <c r="F87">
        <v>68</v>
      </c>
      <c r="G87">
        <v>1162</v>
      </c>
      <c r="H87">
        <v>3.5283993115318414E-2</v>
      </c>
      <c r="I87">
        <v>76</v>
      </c>
      <c r="M87">
        <v>6</v>
      </c>
      <c r="U87">
        <v>47</v>
      </c>
      <c r="V87">
        <v>94</v>
      </c>
      <c r="W87">
        <v>4.0447504302925992E-2</v>
      </c>
      <c r="X87">
        <v>85</v>
      </c>
    </row>
    <row r="88" spans="1:24">
      <c r="A88" s="5">
        <v>218</v>
      </c>
      <c r="B88" s="2" t="s">
        <v>11</v>
      </c>
      <c r="C88" s="2" t="s">
        <v>281</v>
      </c>
      <c r="D88" s="5">
        <v>42</v>
      </c>
      <c r="E88">
        <v>10</v>
      </c>
      <c r="F88">
        <v>217</v>
      </c>
      <c r="G88">
        <v>253</v>
      </c>
      <c r="H88">
        <v>3.9525691699604744E-2</v>
      </c>
      <c r="I88">
        <v>66</v>
      </c>
      <c r="U88">
        <v>10</v>
      </c>
      <c r="V88">
        <v>275</v>
      </c>
      <c r="W88">
        <v>3.9525691699604744E-2</v>
      </c>
      <c r="X88">
        <v>86</v>
      </c>
    </row>
    <row r="89" spans="1:24">
      <c r="A89" s="5">
        <v>223</v>
      </c>
      <c r="B89" s="2" t="s">
        <v>518</v>
      </c>
      <c r="C89" s="2" t="s">
        <v>519</v>
      </c>
      <c r="D89" s="5">
        <v>19</v>
      </c>
      <c r="E89">
        <v>10</v>
      </c>
      <c r="F89">
        <v>217</v>
      </c>
      <c r="G89">
        <v>1330</v>
      </c>
      <c r="H89">
        <v>7.5187969924812026E-3</v>
      </c>
      <c r="I89">
        <v>182</v>
      </c>
      <c r="L89">
        <v>23</v>
      </c>
      <c r="S89">
        <v>19</v>
      </c>
      <c r="U89">
        <v>52</v>
      </c>
      <c r="V89">
        <v>89</v>
      </c>
      <c r="W89">
        <v>3.9097744360902256E-2</v>
      </c>
      <c r="X89">
        <v>87</v>
      </c>
    </row>
    <row r="90" spans="1:24">
      <c r="A90" s="5">
        <v>118</v>
      </c>
      <c r="B90" s="2" t="s">
        <v>404</v>
      </c>
      <c r="C90" s="2" t="s">
        <v>281</v>
      </c>
      <c r="D90" s="5">
        <v>26</v>
      </c>
      <c r="E90">
        <v>22</v>
      </c>
      <c r="F90">
        <v>116</v>
      </c>
      <c r="G90">
        <v>563</v>
      </c>
      <c r="H90">
        <v>3.9076376554174071E-2</v>
      </c>
      <c r="I90">
        <v>67</v>
      </c>
      <c r="U90">
        <v>22</v>
      </c>
      <c r="V90">
        <v>172</v>
      </c>
      <c r="W90">
        <v>3.9076376554174071E-2</v>
      </c>
      <c r="X90">
        <v>88</v>
      </c>
    </row>
    <row r="91" spans="1:24">
      <c r="A91" s="5">
        <v>76</v>
      </c>
      <c r="B91" s="2" t="s">
        <v>179</v>
      </c>
      <c r="C91" s="2" t="s">
        <v>281</v>
      </c>
      <c r="D91" s="5">
        <v>75</v>
      </c>
      <c r="E91">
        <v>36</v>
      </c>
      <c r="F91">
        <v>74</v>
      </c>
      <c r="G91">
        <v>938</v>
      </c>
      <c r="H91">
        <v>3.8379530916844352E-2</v>
      </c>
      <c r="I91">
        <v>68</v>
      </c>
      <c r="U91">
        <v>36</v>
      </c>
      <c r="V91">
        <v>115</v>
      </c>
      <c r="W91">
        <v>3.8379530916844352E-2</v>
      </c>
      <c r="X91">
        <v>89</v>
      </c>
    </row>
    <row r="92" spans="1:24">
      <c r="A92" s="5">
        <v>143</v>
      </c>
      <c r="B92" s="2" t="s">
        <v>11</v>
      </c>
      <c r="C92" s="2" t="s">
        <v>211</v>
      </c>
      <c r="D92" s="5">
        <v>60</v>
      </c>
      <c r="E92">
        <v>18</v>
      </c>
      <c r="F92">
        <v>143</v>
      </c>
      <c r="G92">
        <v>762</v>
      </c>
      <c r="H92">
        <v>2.3622047244094488E-2</v>
      </c>
      <c r="I92">
        <v>97</v>
      </c>
      <c r="L92">
        <v>11</v>
      </c>
      <c r="U92">
        <v>29</v>
      </c>
      <c r="V92">
        <v>137</v>
      </c>
      <c r="W92">
        <v>3.805774278215223E-2</v>
      </c>
      <c r="X92">
        <v>90</v>
      </c>
    </row>
    <row r="93" spans="1:24">
      <c r="A93" s="5">
        <v>148</v>
      </c>
      <c r="B93" s="2" t="s">
        <v>374</v>
      </c>
      <c r="C93" s="2" t="s">
        <v>375</v>
      </c>
      <c r="D93" s="5">
        <v>29</v>
      </c>
      <c r="E93">
        <v>17</v>
      </c>
      <c r="F93">
        <v>147</v>
      </c>
      <c r="G93">
        <v>448</v>
      </c>
      <c r="H93">
        <v>3.7946428571428568E-2</v>
      </c>
      <c r="I93">
        <v>71</v>
      </c>
      <c r="U93">
        <v>17</v>
      </c>
      <c r="V93">
        <v>207</v>
      </c>
      <c r="W93">
        <v>3.7946428571428568E-2</v>
      </c>
      <c r="X93">
        <v>91</v>
      </c>
    </row>
    <row r="94" spans="1:24">
      <c r="A94" s="5">
        <v>168</v>
      </c>
      <c r="B94" s="2" t="s">
        <v>11</v>
      </c>
      <c r="C94" s="2" t="s">
        <v>363</v>
      </c>
      <c r="D94" s="5">
        <v>30</v>
      </c>
      <c r="E94">
        <v>15</v>
      </c>
      <c r="F94">
        <v>168</v>
      </c>
      <c r="G94">
        <v>399</v>
      </c>
      <c r="H94">
        <v>3.7593984962406013E-2</v>
      </c>
      <c r="I94">
        <v>72</v>
      </c>
      <c r="U94">
        <v>15</v>
      </c>
      <c r="V94">
        <v>224</v>
      </c>
      <c r="W94">
        <v>3.7593984962406013E-2</v>
      </c>
      <c r="X94">
        <v>92</v>
      </c>
    </row>
    <row r="95" spans="1:24">
      <c r="A95" s="5">
        <v>87</v>
      </c>
      <c r="B95" s="2" t="s">
        <v>113</v>
      </c>
      <c r="C95" s="2" t="s">
        <v>114</v>
      </c>
      <c r="D95" s="5">
        <v>120</v>
      </c>
      <c r="E95">
        <v>32</v>
      </c>
      <c r="F95">
        <v>83</v>
      </c>
      <c r="G95">
        <v>1895</v>
      </c>
      <c r="H95">
        <v>1.6886543535620052E-2</v>
      </c>
      <c r="I95">
        <v>115</v>
      </c>
      <c r="K95">
        <v>28</v>
      </c>
      <c r="L95">
        <v>7</v>
      </c>
      <c r="S95">
        <v>3</v>
      </c>
      <c r="U95">
        <v>70</v>
      </c>
      <c r="V95">
        <v>75</v>
      </c>
      <c r="W95">
        <v>3.6939313984168866E-2</v>
      </c>
      <c r="X95">
        <v>93</v>
      </c>
    </row>
    <row r="96" spans="1:24">
      <c r="A96" s="5">
        <v>204</v>
      </c>
      <c r="B96" s="2" t="s">
        <v>477</v>
      </c>
      <c r="C96" s="2" t="s">
        <v>478</v>
      </c>
      <c r="D96" s="5">
        <v>21</v>
      </c>
      <c r="E96">
        <v>11</v>
      </c>
      <c r="F96">
        <v>203</v>
      </c>
      <c r="G96">
        <v>301</v>
      </c>
      <c r="H96">
        <v>3.6544850498338874E-2</v>
      </c>
      <c r="I96">
        <v>73</v>
      </c>
      <c r="U96">
        <v>11</v>
      </c>
      <c r="V96">
        <v>260</v>
      </c>
      <c r="W96">
        <v>3.6544850498338874E-2</v>
      </c>
      <c r="X96">
        <v>94</v>
      </c>
    </row>
    <row r="97" spans="1:24">
      <c r="A97" s="5">
        <v>266</v>
      </c>
      <c r="B97" s="2" t="s">
        <v>538</v>
      </c>
      <c r="C97" s="2" t="s">
        <v>539</v>
      </c>
      <c r="D97" s="5">
        <v>18</v>
      </c>
      <c r="E97">
        <v>7</v>
      </c>
      <c r="F97">
        <v>259</v>
      </c>
      <c r="G97">
        <v>1807</v>
      </c>
      <c r="H97">
        <v>3.87382401770891E-3</v>
      </c>
      <c r="I97">
        <v>231</v>
      </c>
      <c r="L97">
        <v>16</v>
      </c>
      <c r="M97">
        <v>43</v>
      </c>
      <c r="U97">
        <v>66</v>
      </c>
      <c r="V97">
        <v>78</v>
      </c>
      <c r="W97">
        <v>3.6524626452684006E-2</v>
      </c>
      <c r="X97">
        <v>95</v>
      </c>
    </row>
    <row r="98" spans="1:24">
      <c r="A98" s="5">
        <v>157</v>
      </c>
      <c r="B98" s="2" t="s">
        <v>295</v>
      </c>
      <c r="C98" s="2" t="s">
        <v>296</v>
      </c>
      <c r="D98" s="5">
        <v>40</v>
      </c>
      <c r="E98">
        <v>16</v>
      </c>
      <c r="F98">
        <v>156</v>
      </c>
      <c r="G98">
        <v>443</v>
      </c>
      <c r="H98">
        <v>3.6117381489841983E-2</v>
      </c>
      <c r="I98">
        <v>75</v>
      </c>
      <c r="U98">
        <v>16</v>
      </c>
      <c r="V98">
        <v>215</v>
      </c>
      <c r="W98">
        <v>3.6117381489841983E-2</v>
      </c>
      <c r="X98">
        <v>96</v>
      </c>
    </row>
    <row r="99" spans="1:24">
      <c r="A99" s="5">
        <v>17</v>
      </c>
      <c r="B99" s="2" t="s">
        <v>49</v>
      </c>
      <c r="C99" s="2" t="s">
        <v>50</v>
      </c>
      <c r="D99" s="5">
        <v>460</v>
      </c>
      <c r="E99">
        <v>173</v>
      </c>
      <c r="F99">
        <v>17</v>
      </c>
      <c r="G99">
        <v>8630</v>
      </c>
      <c r="H99">
        <v>2.0046349942062572E-2</v>
      </c>
      <c r="I99">
        <v>106</v>
      </c>
      <c r="J99">
        <v>14</v>
      </c>
      <c r="L99">
        <v>56</v>
      </c>
      <c r="M99">
        <v>27</v>
      </c>
      <c r="R99">
        <v>3</v>
      </c>
      <c r="S99">
        <v>25</v>
      </c>
      <c r="T99">
        <v>3</v>
      </c>
      <c r="U99">
        <v>301</v>
      </c>
      <c r="V99">
        <v>20</v>
      </c>
      <c r="W99">
        <v>3.4878331402085745E-2</v>
      </c>
      <c r="X99">
        <v>97</v>
      </c>
    </row>
    <row r="100" spans="1:24">
      <c r="A100" s="5">
        <v>186</v>
      </c>
      <c r="B100" s="2" t="s">
        <v>536</v>
      </c>
      <c r="C100" s="2" t="s">
        <v>537</v>
      </c>
      <c r="D100" s="5">
        <v>18</v>
      </c>
      <c r="E100">
        <v>13</v>
      </c>
      <c r="F100">
        <v>186</v>
      </c>
      <c r="G100">
        <v>379</v>
      </c>
      <c r="H100">
        <v>3.430079155672823E-2</v>
      </c>
      <c r="I100">
        <v>79</v>
      </c>
      <c r="U100">
        <v>13</v>
      </c>
      <c r="V100">
        <v>239</v>
      </c>
      <c r="W100">
        <v>3.430079155672823E-2</v>
      </c>
      <c r="X100">
        <v>98</v>
      </c>
    </row>
    <row r="101" spans="1:24">
      <c r="A101" s="5">
        <v>72</v>
      </c>
      <c r="B101" s="2" t="s">
        <v>102</v>
      </c>
      <c r="C101" s="2" t="s">
        <v>103</v>
      </c>
      <c r="D101" s="5">
        <v>133</v>
      </c>
      <c r="E101">
        <v>37</v>
      </c>
      <c r="F101">
        <v>72</v>
      </c>
      <c r="G101">
        <v>1335</v>
      </c>
      <c r="H101">
        <v>2.7715355805243445E-2</v>
      </c>
      <c r="I101">
        <v>84</v>
      </c>
      <c r="M101">
        <v>5</v>
      </c>
      <c r="Q101">
        <v>2</v>
      </c>
      <c r="U101">
        <v>44</v>
      </c>
      <c r="V101">
        <v>99</v>
      </c>
      <c r="W101">
        <v>3.2958801498127341E-2</v>
      </c>
      <c r="X101">
        <v>99</v>
      </c>
    </row>
    <row r="102" spans="1:24">
      <c r="A102" s="5">
        <v>192</v>
      </c>
      <c r="B102" s="2" t="s">
        <v>11</v>
      </c>
      <c r="C102" s="2" t="s">
        <v>409</v>
      </c>
      <c r="D102" s="5">
        <v>26</v>
      </c>
      <c r="E102">
        <v>12</v>
      </c>
      <c r="F102">
        <v>192</v>
      </c>
      <c r="G102">
        <v>369</v>
      </c>
      <c r="H102">
        <v>3.2520325203252036E-2</v>
      </c>
      <c r="I102">
        <v>80</v>
      </c>
      <c r="U102">
        <v>12</v>
      </c>
      <c r="V102">
        <v>246</v>
      </c>
      <c r="W102">
        <v>3.2520325203252036E-2</v>
      </c>
      <c r="X102">
        <v>100</v>
      </c>
    </row>
    <row r="103" spans="1:24">
      <c r="A103" s="5">
        <v>81</v>
      </c>
      <c r="B103" s="2" t="s">
        <v>236</v>
      </c>
      <c r="C103" s="2" t="s">
        <v>237</v>
      </c>
      <c r="D103" s="5">
        <v>52</v>
      </c>
      <c r="E103">
        <v>33</v>
      </c>
      <c r="F103">
        <v>81</v>
      </c>
      <c r="G103">
        <v>2368</v>
      </c>
      <c r="H103">
        <v>1.3935810810810811E-2</v>
      </c>
      <c r="I103">
        <v>130</v>
      </c>
      <c r="K103">
        <v>32</v>
      </c>
      <c r="L103">
        <v>11</v>
      </c>
      <c r="U103">
        <v>76</v>
      </c>
      <c r="V103">
        <v>68</v>
      </c>
      <c r="W103">
        <v>3.2094594594594593E-2</v>
      </c>
      <c r="X103">
        <v>101</v>
      </c>
    </row>
    <row r="104" spans="1:24">
      <c r="A104" s="5">
        <v>234</v>
      </c>
      <c r="B104" s="2" t="s">
        <v>11</v>
      </c>
      <c r="C104" s="2" t="s">
        <v>406</v>
      </c>
      <c r="D104" s="5">
        <v>26</v>
      </c>
      <c r="E104">
        <v>9</v>
      </c>
      <c r="F104">
        <v>233</v>
      </c>
      <c r="G104">
        <v>281</v>
      </c>
      <c r="H104">
        <v>3.2028469750889681E-2</v>
      </c>
      <c r="I104">
        <v>81</v>
      </c>
      <c r="U104">
        <v>9</v>
      </c>
      <c r="V104">
        <v>293</v>
      </c>
      <c r="W104">
        <v>3.2028469750889681E-2</v>
      </c>
      <c r="X104">
        <v>102</v>
      </c>
    </row>
    <row r="105" spans="1:24">
      <c r="A105" s="5">
        <v>250</v>
      </c>
      <c r="B105" s="2" t="s">
        <v>11</v>
      </c>
      <c r="C105" s="17" t="s">
        <v>215</v>
      </c>
      <c r="D105" s="5">
        <v>59</v>
      </c>
      <c r="E105">
        <v>8</v>
      </c>
      <c r="F105">
        <v>247</v>
      </c>
      <c r="G105">
        <v>697</v>
      </c>
      <c r="H105">
        <v>1.1477761836441894E-2</v>
      </c>
      <c r="I105">
        <v>147</v>
      </c>
      <c r="L105">
        <v>8</v>
      </c>
      <c r="N105">
        <v>6</v>
      </c>
      <c r="U105">
        <v>22</v>
      </c>
      <c r="V105">
        <v>172</v>
      </c>
      <c r="W105">
        <v>3.1563845050215207E-2</v>
      </c>
      <c r="X105">
        <v>103</v>
      </c>
    </row>
    <row r="106" spans="1:24">
      <c r="A106" s="5">
        <v>119</v>
      </c>
      <c r="B106" s="2" t="s">
        <v>391</v>
      </c>
      <c r="C106" s="2" t="s">
        <v>392</v>
      </c>
      <c r="D106" s="5">
        <v>27</v>
      </c>
      <c r="E106">
        <v>22</v>
      </c>
      <c r="F106">
        <v>116</v>
      </c>
      <c r="G106">
        <v>699</v>
      </c>
      <c r="H106">
        <v>3.1473533619456366E-2</v>
      </c>
      <c r="I106">
        <v>82</v>
      </c>
      <c r="U106">
        <v>22</v>
      </c>
      <c r="V106">
        <v>172</v>
      </c>
      <c r="W106">
        <v>3.1473533619456366E-2</v>
      </c>
      <c r="X106">
        <v>104</v>
      </c>
    </row>
    <row r="107" spans="1:24">
      <c r="A107" s="5">
        <v>92</v>
      </c>
      <c r="B107" s="2" t="s">
        <v>265</v>
      </c>
      <c r="C107" s="2" t="s">
        <v>266</v>
      </c>
      <c r="D107" s="5">
        <v>44</v>
      </c>
      <c r="E107">
        <v>30</v>
      </c>
      <c r="F107">
        <v>91</v>
      </c>
      <c r="G107">
        <v>1189</v>
      </c>
      <c r="H107">
        <v>2.5231286795626577E-2</v>
      </c>
      <c r="I107">
        <v>94</v>
      </c>
      <c r="L107">
        <v>7</v>
      </c>
      <c r="U107">
        <v>37</v>
      </c>
      <c r="V107">
        <v>113</v>
      </c>
      <c r="W107">
        <v>3.1118587047939444E-2</v>
      </c>
      <c r="X107">
        <v>105</v>
      </c>
    </row>
    <row r="108" spans="1:24">
      <c r="A108" s="5">
        <v>43</v>
      </c>
      <c r="B108" s="2" t="s">
        <v>11</v>
      </c>
      <c r="C108" s="2" t="s">
        <v>140</v>
      </c>
      <c r="D108" s="5">
        <v>99</v>
      </c>
      <c r="E108">
        <v>67</v>
      </c>
      <c r="F108">
        <v>42</v>
      </c>
      <c r="G108">
        <v>2835</v>
      </c>
      <c r="H108">
        <v>2.36331569664903E-2</v>
      </c>
      <c r="I108">
        <v>96</v>
      </c>
      <c r="M108">
        <v>20</v>
      </c>
      <c r="U108">
        <v>87</v>
      </c>
      <c r="V108">
        <v>62</v>
      </c>
      <c r="W108">
        <v>3.0687830687830688E-2</v>
      </c>
      <c r="X108">
        <v>106</v>
      </c>
    </row>
    <row r="109" spans="1:24">
      <c r="A109" s="5">
        <v>378</v>
      </c>
      <c r="B109" s="17" t="s">
        <v>797</v>
      </c>
      <c r="C109" s="17" t="s">
        <v>691</v>
      </c>
      <c r="D109" s="13"/>
      <c r="G109">
        <v>134</v>
      </c>
      <c r="K109">
        <v>4</v>
      </c>
      <c r="U109">
        <v>4</v>
      </c>
      <c r="V109">
        <v>375</v>
      </c>
      <c r="W109">
        <v>2.9850746268656716E-2</v>
      </c>
      <c r="X109">
        <v>107</v>
      </c>
    </row>
    <row r="110" spans="1:24">
      <c r="A110" s="5">
        <v>47</v>
      </c>
      <c r="B110" s="2" t="s">
        <v>147</v>
      </c>
      <c r="C110" s="2" t="s">
        <v>148</v>
      </c>
      <c r="D110" s="5">
        <v>91</v>
      </c>
      <c r="E110">
        <v>62</v>
      </c>
      <c r="F110">
        <v>47</v>
      </c>
      <c r="G110">
        <v>2423</v>
      </c>
      <c r="H110">
        <v>2.5588113908378042E-2</v>
      </c>
      <c r="I110">
        <v>93</v>
      </c>
      <c r="K110">
        <v>10</v>
      </c>
      <c r="U110">
        <v>72</v>
      </c>
      <c r="V110">
        <v>72</v>
      </c>
      <c r="W110">
        <v>2.9715229054890633E-2</v>
      </c>
      <c r="X110">
        <v>108</v>
      </c>
    </row>
    <row r="111" spans="1:24">
      <c r="A111" s="5">
        <v>40</v>
      </c>
      <c r="B111" s="2" t="s">
        <v>74</v>
      </c>
      <c r="C111" s="2" t="s">
        <v>75</v>
      </c>
      <c r="D111" s="5">
        <v>195</v>
      </c>
      <c r="E111">
        <v>71</v>
      </c>
      <c r="F111">
        <v>39</v>
      </c>
      <c r="G111">
        <v>3316</v>
      </c>
      <c r="H111">
        <v>2.1411338962605549E-2</v>
      </c>
      <c r="I111">
        <v>103</v>
      </c>
      <c r="L111">
        <v>21</v>
      </c>
      <c r="R111">
        <v>2</v>
      </c>
      <c r="T111">
        <v>2</v>
      </c>
      <c r="U111">
        <v>96</v>
      </c>
      <c r="V111">
        <v>56</v>
      </c>
      <c r="W111">
        <v>2.8950542822677925E-2</v>
      </c>
      <c r="X111">
        <v>109</v>
      </c>
    </row>
    <row r="112" spans="1:24">
      <c r="A112" s="5">
        <v>38</v>
      </c>
      <c r="B112" s="2" t="s">
        <v>80</v>
      </c>
      <c r="C112" s="2" t="s">
        <v>81</v>
      </c>
      <c r="D112" s="5">
        <v>181</v>
      </c>
      <c r="E112">
        <v>73</v>
      </c>
      <c r="F112">
        <v>38</v>
      </c>
      <c r="G112">
        <v>3699</v>
      </c>
      <c r="H112">
        <v>1.973506353068397E-2</v>
      </c>
      <c r="I112">
        <v>107</v>
      </c>
      <c r="L112">
        <v>23</v>
      </c>
      <c r="M112">
        <v>8</v>
      </c>
      <c r="U112">
        <v>104</v>
      </c>
      <c r="V112">
        <v>54</v>
      </c>
      <c r="W112">
        <v>2.8115706947823737E-2</v>
      </c>
      <c r="X112">
        <v>110</v>
      </c>
    </row>
    <row r="113" spans="1:24">
      <c r="A113" s="5">
        <v>88</v>
      </c>
      <c r="B113" s="2" t="s">
        <v>190</v>
      </c>
      <c r="C113" s="2" t="s">
        <v>191</v>
      </c>
      <c r="D113" s="5">
        <v>69</v>
      </c>
      <c r="E113">
        <v>31</v>
      </c>
      <c r="F113">
        <v>88</v>
      </c>
      <c r="G113">
        <v>1394</v>
      </c>
      <c r="H113">
        <v>2.2238163558106171E-2</v>
      </c>
      <c r="I113">
        <v>100</v>
      </c>
      <c r="L113">
        <v>7</v>
      </c>
      <c r="U113">
        <v>38</v>
      </c>
      <c r="V113">
        <v>109</v>
      </c>
      <c r="W113">
        <v>2.7259684361549498E-2</v>
      </c>
      <c r="X113">
        <v>111</v>
      </c>
    </row>
    <row r="114" spans="1:24">
      <c r="A114" s="5">
        <v>77</v>
      </c>
      <c r="B114" s="2" t="s">
        <v>291</v>
      </c>
      <c r="C114" s="2" t="s">
        <v>292</v>
      </c>
      <c r="D114" s="5">
        <v>40</v>
      </c>
      <c r="E114">
        <v>34</v>
      </c>
      <c r="F114">
        <v>77</v>
      </c>
      <c r="G114">
        <v>1251</v>
      </c>
      <c r="H114">
        <v>2.7178257394084731E-2</v>
      </c>
      <c r="I114">
        <v>85</v>
      </c>
      <c r="U114">
        <v>34</v>
      </c>
      <c r="V114">
        <v>120</v>
      </c>
      <c r="W114">
        <v>2.7178257394084731E-2</v>
      </c>
      <c r="X114">
        <v>112</v>
      </c>
    </row>
    <row r="115" spans="1:24">
      <c r="A115" s="5">
        <v>269</v>
      </c>
      <c r="B115" s="2" t="s">
        <v>274</v>
      </c>
      <c r="C115" s="2" t="s">
        <v>275</v>
      </c>
      <c r="D115" s="5">
        <v>43</v>
      </c>
      <c r="E115">
        <v>6</v>
      </c>
      <c r="F115">
        <v>269</v>
      </c>
      <c r="G115">
        <v>221</v>
      </c>
      <c r="H115">
        <v>2.7149321266968326E-2</v>
      </c>
      <c r="I115">
        <v>86</v>
      </c>
      <c r="U115">
        <v>6</v>
      </c>
      <c r="V115">
        <v>347</v>
      </c>
      <c r="W115">
        <v>2.7149321266968326E-2</v>
      </c>
      <c r="X115">
        <v>113</v>
      </c>
    </row>
    <row r="116" spans="1:24">
      <c r="A116" s="5">
        <v>311</v>
      </c>
      <c r="B116" s="2" t="s">
        <v>340</v>
      </c>
      <c r="C116" s="2" t="s">
        <v>341</v>
      </c>
      <c r="D116" s="5">
        <v>33</v>
      </c>
      <c r="E116">
        <v>3</v>
      </c>
      <c r="F116">
        <v>306</v>
      </c>
      <c r="G116">
        <v>1032</v>
      </c>
      <c r="H116">
        <v>2.9069767441860465E-3</v>
      </c>
      <c r="I116">
        <v>246</v>
      </c>
      <c r="L116">
        <v>5</v>
      </c>
      <c r="M116">
        <v>9</v>
      </c>
      <c r="N116">
        <v>11</v>
      </c>
      <c r="U116">
        <v>28</v>
      </c>
      <c r="V116">
        <v>140</v>
      </c>
      <c r="W116">
        <v>2.7131782945736434E-2</v>
      </c>
      <c r="X116">
        <v>114</v>
      </c>
    </row>
    <row r="117" spans="1:24">
      <c r="A117" s="5">
        <v>158</v>
      </c>
      <c r="B117" s="2" t="s">
        <v>592</v>
      </c>
      <c r="C117" s="2" t="s">
        <v>593</v>
      </c>
      <c r="D117" s="5">
        <v>16</v>
      </c>
      <c r="E117">
        <v>16</v>
      </c>
      <c r="F117">
        <v>156</v>
      </c>
      <c r="G117">
        <v>599</v>
      </c>
      <c r="H117">
        <v>2.6711185308848081E-2</v>
      </c>
      <c r="I117">
        <v>88</v>
      </c>
      <c r="U117">
        <v>16</v>
      </c>
      <c r="V117">
        <v>215</v>
      </c>
      <c r="W117">
        <v>2.6711185308848081E-2</v>
      </c>
      <c r="X117">
        <v>115</v>
      </c>
    </row>
    <row r="118" spans="1:24">
      <c r="A118" s="5">
        <v>44</v>
      </c>
      <c r="B118" s="2" t="s">
        <v>72</v>
      </c>
      <c r="C118" s="2" t="s">
        <v>73</v>
      </c>
      <c r="D118" s="5">
        <v>205</v>
      </c>
      <c r="E118">
        <v>66</v>
      </c>
      <c r="F118">
        <v>44</v>
      </c>
      <c r="G118">
        <v>5131</v>
      </c>
      <c r="H118">
        <v>1.2862989670629507E-2</v>
      </c>
      <c r="I118">
        <v>138</v>
      </c>
      <c r="K118">
        <v>18</v>
      </c>
      <c r="L118">
        <v>13</v>
      </c>
      <c r="M118">
        <v>30</v>
      </c>
      <c r="S118">
        <v>9</v>
      </c>
      <c r="U118">
        <v>136</v>
      </c>
      <c r="V118">
        <v>42</v>
      </c>
      <c r="W118">
        <v>2.6505554472812318E-2</v>
      </c>
      <c r="X118">
        <v>116</v>
      </c>
    </row>
    <row r="119" spans="1:24">
      <c r="A119" s="5">
        <v>48</v>
      </c>
      <c r="B119" s="2" t="s">
        <v>149</v>
      </c>
      <c r="C119" s="2" t="s">
        <v>150</v>
      </c>
      <c r="D119" s="5">
        <v>91</v>
      </c>
      <c r="E119">
        <v>59</v>
      </c>
      <c r="F119">
        <v>48</v>
      </c>
      <c r="G119">
        <v>2654</v>
      </c>
      <c r="H119">
        <v>2.2230595327807082E-2</v>
      </c>
      <c r="I119">
        <v>101</v>
      </c>
      <c r="L119">
        <v>11</v>
      </c>
      <c r="U119">
        <v>70</v>
      </c>
      <c r="V119">
        <v>75</v>
      </c>
      <c r="W119">
        <v>2.637528259231349E-2</v>
      </c>
      <c r="X119">
        <v>117</v>
      </c>
    </row>
    <row r="120" spans="1:24">
      <c r="A120" s="5">
        <v>70</v>
      </c>
      <c r="B120" s="2" t="s">
        <v>226</v>
      </c>
      <c r="C120" s="2" t="s">
        <v>227</v>
      </c>
      <c r="D120" s="5">
        <v>55</v>
      </c>
      <c r="E120">
        <v>39</v>
      </c>
      <c r="F120">
        <v>70</v>
      </c>
      <c r="G120">
        <v>1480</v>
      </c>
      <c r="H120">
        <v>2.6351351351351353E-2</v>
      </c>
      <c r="I120">
        <v>89</v>
      </c>
      <c r="U120">
        <v>39</v>
      </c>
      <c r="V120">
        <v>106</v>
      </c>
      <c r="W120">
        <v>2.6351351351351353E-2</v>
      </c>
      <c r="X120">
        <v>118</v>
      </c>
    </row>
    <row r="121" spans="1:24">
      <c r="A121" s="5">
        <v>149</v>
      </c>
      <c r="B121" s="2" t="s">
        <v>299</v>
      </c>
      <c r="C121" s="2" t="s">
        <v>300</v>
      </c>
      <c r="D121" s="5">
        <v>39</v>
      </c>
      <c r="E121">
        <v>17</v>
      </c>
      <c r="F121">
        <v>147</v>
      </c>
      <c r="G121">
        <v>651</v>
      </c>
      <c r="H121">
        <v>2.6113671274961597E-2</v>
      </c>
      <c r="I121">
        <v>90</v>
      </c>
      <c r="U121">
        <v>17</v>
      </c>
      <c r="V121">
        <v>207</v>
      </c>
      <c r="W121">
        <v>2.6113671274961597E-2</v>
      </c>
      <c r="X121">
        <v>119</v>
      </c>
    </row>
    <row r="122" spans="1:24">
      <c r="A122" s="5">
        <v>71</v>
      </c>
      <c r="B122" s="2" t="s">
        <v>279</v>
      </c>
      <c r="C122" s="2" t="s">
        <v>280</v>
      </c>
      <c r="D122" s="5">
        <v>42</v>
      </c>
      <c r="E122">
        <v>38</v>
      </c>
      <c r="F122">
        <v>71</v>
      </c>
      <c r="G122">
        <v>1457</v>
      </c>
      <c r="H122">
        <v>2.6080988332189432E-2</v>
      </c>
      <c r="I122">
        <v>92</v>
      </c>
      <c r="U122">
        <v>38</v>
      </c>
      <c r="V122">
        <v>109</v>
      </c>
      <c r="W122">
        <v>2.6080988332189432E-2</v>
      </c>
      <c r="X122">
        <v>120</v>
      </c>
    </row>
    <row r="123" spans="1:24">
      <c r="A123" s="5">
        <v>187</v>
      </c>
      <c r="B123" s="2" t="s">
        <v>301</v>
      </c>
      <c r="C123" s="2" t="s">
        <v>302</v>
      </c>
      <c r="D123" s="5">
        <v>39</v>
      </c>
      <c r="E123">
        <v>13</v>
      </c>
      <c r="F123">
        <v>186</v>
      </c>
      <c r="G123">
        <v>692</v>
      </c>
      <c r="H123">
        <v>1.8786127167630059E-2</v>
      </c>
      <c r="I123">
        <v>112</v>
      </c>
      <c r="L123">
        <v>5</v>
      </c>
      <c r="U123">
        <v>18</v>
      </c>
      <c r="V123">
        <v>197</v>
      </c>
      <c r="W123">
        <v>2.6011560693641619E-2</v>
      </c>
      <c r="X123">
        <v>121</v>
      </c>
    </row>
    <row r="124" spans="1:24">
      <c r="A124" s="5">
        <v>196</v>
      </c>
      <c r="B124" s="2" t="s">
        <v>366</v>
      </c>
      <c r="C124" s="2" t="s">
        <v>367</v>
      </c>
      <c r="D124" s="5">
        <v>30</v>
      </c>
      <c r="E124">
        <v>12</v>
      </c>
      <c r="F124">
        <v>192</v>
      </c>
      <c r="G124">
        <v>850</v>
      </c>
      <c r="H124">
        <v>1.411764705882353E-2</v>
      </c>
      <c r="I124">
        <v>129</v>
      </c>
      <c r="M124">
        <v>10</v>
      </c>
      <c r="U124">
        <v>22</v>
      </c>
      <c r="V124">
        <v>172</v>
      </c>
      <c r="W124">
        <v>2.5882352941176471E-2</v>
      </c>
      <c r="X124">
        <v>122</v>
      </c>
    </row>
    <row r="125" spans="1:24">
      <c r="A125" s="5">
        <v>52</v>
      </c>
      <c r="B125" s="2" t="s">
        <v>168</v>
      </c>
      <c r="C125" s="2" t="s">
        <v>169</v>
      </c>
      <c r="D125" s="5">
        <v>79</v>
      </c>
      <c r="E125">
        <v>54</v>
      </c>
      <c r="F125">
        <v>52</v>
      </c>
      <c r="G125">
        <v>2959</v>
      </c>
      <c r="H125">
        <v>1.8249408583981074E-2</v>
      </c>
      <c r="I125">
        <v>113</v>
      </c>
      <c r="L125">
        <v>12</v>
      </c>
      <c r="M125">
        <v>10</v>
      </c>
      <c r="U125">
        <v>76</v>
      </c>
      <c r="V125">
        <v>68</v>
      </c>
      <c r="W125">
        <v>2.5684352821899289E-2</v>
      </c>
      <c r="X125">
        <v>123</v>
      </c>
    </row>
    <row r="126" spans="1:24">
      <c r="A126" s="5">
        <v>46</v>
      </c>
      <c r="B126" s="2" t="s">
        <v>82</v>
      </c>
      <c r="C126" s="2" t="s">
        <v>83</v>
      </c>
      <c r="D126" s="5">
        <v>170</v>
      </c>
      <c r="E126">
        <v>63</v>
      </c>
      <c r="F126">
        <v>45</v>
      </c>
      <c r="G126">
        <v>3042</v>
      </c>
      <c r="H126">
        <v>2.0710059171597635E-2</v>
      </c>
      <c r="I126">
        <v>105</v>
      </c>
      <c r="L126">
        <v>8</v>
      </c>
      <c r="T126">
        <v>4</v>
      </c>
      <c r="U126">
        <v>75</v>
      </c>
      <c r="V126">
        <v>70</v>
      </c>
      <c r="W126">
        <v>2.465483234714004E-2</v>
      </c>
      <c r="X126">
        <v>124</v>
      </c>
    </row>
    <row r="127" spans="1:24">
      <c r="A127" s="5">
        <v>199</v>
      </c>
      <c r="B127" s="2" t="s">
        <v>100</v>
      </c>
      <c r="C127" s="2" t="s">
        <v>400</v>
      </c>
      <c r="D127" s="5">
        <v>27</v>
      </c>
      <c r="E127">
        <v>12</v>
      </c>
      <c r="F127">
        <v>192</v>
      </c>
      <c r="G127">
        <v>1168</v>
      </c>
      <c r="H127">
        <v>1.0273972602739725E-2</v>
      </c>
      <c r="I127">
        <v>156</v>
      </c>
      <c r="K127">
        <v>16</v>
      </c>
      <c r="U127">
        <v>28</v>
      </c>
      <c r="V127">
        <v>140</v>
      </c>
      <c r="W127">
        <v>2.3972602739726026E-2</v>
      </c>
      <c r="X127">
        <v>125</v>
      </c>
    </row>
    <row r="128" spans="1:24">
      <c r="A128" s="5">
        <v>189</v>
      </c>
      <c r="B128" s="2" t="s">
        <v>350</v>
      </c>
      <c r="C128" s="2" t="s">
        <v>351</v>
      </c>
      <c r="D128" s="5">
        <v>31</v>
      </c>
      <c r="E128">
        <v>13</v>
      </c>
      <c r="F128">
        <v>186</v>
      </c>
      <c r="G128">
        <v>1518</v>
      </c>
      <c r="H128">
        <v>8.563899868247694E-3</v>
      </c>
      <c r="I128">
        <v>175</v>
      </c>
      <c r="K128">
        <v>23</v>
      </c>
      <c r="U128">
        <v>36</v>
      </c>
      <c r="V128">
        <v>115</v>
      </c>
      <c r="W128">
        <v>2.3715415019762844E-2</v>
      </c>
      <c r="X128">
        <v>126</v>
      </c>
    </row>
    <row r="129" spans="1:24">
      <c r="A129" s="5">
        <v>120</v>
      </c>
      <c r="B129" s="2" t="s">
        <v>346</v>
      </c>
      <c r="C129" s="2" t="s">
        <v>347</v>
      </c>
      <c r="D129" s="5">
        <v>32</v>
      </c>
      <c r="E129">
        <v>22</v>
      </c>
      <c r="F129">
        <v>116</v>
      </c>
      <c r="G129">
        <v>930</v>
      </c>
      <c r="H129">
        <v>2.3655913978494623E-2</v>
      </c>
      <c r="I129">
        <v>95</v>
      </c>
      <c r="U129">
        <v>22</v>
      </c>
      <c r="V129">
        <v>172</v>
      </c>
      <c r="W129">
        <v>2.3655913978494623E-2</v>
      </c>
      <c r="X129">
        <v>127</v>
      </c>
    </row>
    <row r="130" spans="1:24">
      <c r="A130" s="5">
        <v>193</v>
      </c>
      <c r="B130" s="2" t="s">
        <v>563</v>
      </c>
      <c r="C130" s="2" t="s">
        <v>564</v>
      </c>
      <c r="D130" s="5">
        <v>17</v>
      </c>
      <c r="E130">
        <v>12</v>
      </c>
      <c r="F130">
        <v>192</v>
      </c>
      <c r="G130">
        <v>519</v>
      </c>
      <c r="H130">
        <v>2.3121387283236993E-2</v>
      </c>
      <c r="I130">
        <v>98</v>
      </c>
      <c r="U130">
        <v>12</v>
      </c>
      <c r="V130">
        <v>246</v>
      </c>
      <c r="W130">
        <v>2.3121387283236993E-2</v>
      </c>
      <c r="X130">
        <v>128</v>
      </c>
    </row>
    <row r="131" spans="1:24">
      <c r="A131" s="5">
        <v>169</v>
      </c>
      <c r="B131" s="2" t="s">
        <v>238</v>
      </c>
      <c r="C131" s="2" t="s">
        <v>239</v>
      </c>
      <c r="D131" s="5">
        <v>52</v>
      </c>
      <c r="E131">
        <v>15</v>
      </c>
      <c r="F131">
        <v>168</v>
      </c>
      <c r="G131">
        <v>1175</v>
      </c>
      <c r="H131">
        <v>1.276595744680851E-2</v>
      </c>
      <c r="I131">
        <v>139</v>
      </c>
      <c r="P131">
        <v>12</v>
      </c>
      <c r="U131">
        <v>27</v>
      </c>
      <c r="V131">
        <v>147</v>
      </c>
      <c r="W131">
        <v>2.297872340425532E-2</v>
      </c>
      <c r="X131">
        <v>129</v>
      </c>
    </row>
    <row r="132" spans="1:24">
      <c r="A132" s="5">
        <v>270</v>
      </c>
      <c r="B132" s="2" t="s">
        <v>622</v>
      </c>
      <c r="C132" s="2" t="s">
        <v>623</v>
      </c>
      <c r="D132" s="5">
        <v>15</v>
      </c>
      <c r="E132">
        <v>6</v>
      </c>
      <c r="F132">
        <v>269</v>
      </c>
      <c r="G132">
        <v>262</v>
      </c>
      <c r="H132">
        <v>2.2900763358778626E-2</v>
      </c>
      <c r="I132">
        <v>99</v>
      </c>
      <c r="U132">
        <v>6</v>
      </c>
      <c r="V132">
        <v>347</v>
      </c>
      <c r="W132">
        <v>2.2900763358778626E-2</v>
      </c>
      <c r="X132">
        <v>130</v>
      </c>
    </row>
    <row r="133" spans="1:24">
      <c r="A133" s="5">
        <v>151</v>
      </c>
      <c r="B133" s="2" t="s">
        <v>216</v>
      </c>
      <c r="C133" s="2" t="s">
        <v>217</v>
      </c>
      <c r="D133" s="5">
        <v>58</v>
      </c>
      <c r="E133">
        <v>17</v>
      </c>
      <c r="F133">
        <v>147</v>
      </c>
      <c r="G133">
        <v>1226</v>
      </c>
      <c r="H133">
        <v>1.3866231647634585E-2</v>
      </c>
      <c r="I133">
        <v>131</v>
      </c>
      <c r="M133">
        <v>10</v>
      </c>
      <c r="U133">
        <v>27</v>
      </c>
      <c r="V133">
        <v>147</v>
      </c>
      <c r="W133">
        <v>2.2022838499184339E-2</v>
      </c>
      <c r="X133">
        <v>131</v>
      </c>
    </row>
    <row r="134" spans="1:24">
      <c r="A134" s="5">
        <v>205</v>
      </c>
      <c r="B134" s="2" t="s">
        <v>11</v>
      </c>
      <c r="C134" s="2" t="s">
        <v>424</v>
      </c>
      <c r="D134" s="5">
        <v>25</v>
      </c>
      <c r="E134">
        <v>11</v>
      </c>
      <c r="F134">
        <v>203</v>
      </c>
      <c r="G134">
        <v>511</v>
      </c>
      <c r="H134">
        <v>2.1526418786692758E-2</v>
      </c>
      <c r="I134">
        <v>102</v>
      </c>
      <c r="U134">
        <v>11</v>
      </c>
      <c r="V134">
        <v>260</v>
      </c>
      <c r="W134">
        <v>2.1526418786692758E-2</v>
      </c>
      <c r="X134">
        <v>132</v>
      </c>
    </row>
    <row r="135" spans="1:24">
      <c r="A135" s="5">
        <v>357</v>
      </c>
      <c r="B135" s="17" t="s">
        <v>778</v>
      </c>
      <c r="C135" s="17" t="s">
        <v>671</v>
      </c>
      <c r="D135" s="13"/>
      <c r="G135">
        <v>1350</v>
      </c>
      <c r="K135">
        <v>29</v>
      </c>
      <c r="U135">
        <v>29</v>
      </c>
      <c r="V135">
        <v>137</v>
      </c>
      <c r="W135">
        <v>2.148148148148148E-2</v>
      </c>
      <c r="X135">
        <v>133</v>
      </c>
    </row>
    <row r="136" spans="1:24">
      <c r="A136" s="5">
        <v>206</v>
      </c>
      <c r="B136" s="2" t="s">
        <v>487</v>
      </c>
      <c r="C136" s="2" t="s">
        <v>488</v>
      </c>
      <c r="D136" s="5">
        <v>21</v>
      </c>
      <c r="E136">
        <v>11</v>
      </c>
      <c r="F136">
        <v>203</v>
      </c>
      <c r="G136">
        <v>515</v>
      </c>
      <c r="H136">
        <v>2.1359223300970873E-2</v>
      </c>
      <c r="I136">
        <v>104</v>
      </c>
      <c r="U136">
        <v>11</v>
      </c>
      <c r="V136">
        <v>260</v>
      </c>
      <c r="W136">
        <v>2.1359223300970873E-2</v>
      </c>
      <c r="X136">
        <v>134</v>
      </c>
    </row>
    <row r="137" spans="1:24">
      <c r="A137" s="5">
        <v>198</v>
      </c>
      <c r="B137" s="2" t="s">
        <v>634</v>
      </c>
      <c r="C137" s="2" t="s">
        <v>635</v>
      </c>
      <c r="D137" s="5">
        <v>15</v>
      </c>
      <c r="E137">
        <v>12</v>
      </c>
      <c r="F137">
        <v>192</v>
      </c>
      <c r="G137">
        <v>1136</v>
      </c>
      <c r="H137">
        <v>1.0563380281690141E-2</v>
      </c>
      <c r="I137">
        <v>153</v>
      </c>
      <c r="P137">
        <v>7</v>
      </c>
      <c r="T137">
        <v>5</v>
      </c>
      <c r="U137">
        <v>24</v>
      </c>
      <c r="V137">
        <v>163</v>
      </c>
      <c r="W137">
        <v>2.1126760563380281E-2</v>
      </c>
      <c r="X137">
        <v>135</v>
      </c>
    </row>
    <row r="138" spans="1:24">
      <c r="A138" s="5">
        <v>21</v>
      </c>
      <c r="B138" s="2" t="s">
        <v>62</v>
      </c>
      <c r="C138" s="2" t="s">
        <v>63</v>
      </c>
      <c r="D138" s="5">
        <v>263</v>
      </c>
      <c r="E138">
        <v>138</v>
      </c>
      <c r="F138">
        <v>21</v>
      </c>
      <c r="G138">
        <v>9250</v>
      </c>
      <c r="H138">
        <v>1.4918918918918918E-2</v>
      </c>
      <c r="I138">
        <v>123</v>
      </c>
      <c r="K138">
        <v>9</v>
      </c>
      <c r="L138">
        <v>48</v>
      </c>
      <c r="U138">
        <v>195</v>
      </c>
      <c r="V138">
        <v>35</v>
      </c>
      <c r="W138">
        <v>2.1081081081081081E-2</v>
      </c>
      <c r="X138">
        <v>136</v>
      </c>
    </row>
    <row r="139" spans="1:24">
      <c r="A139" s="5">
        <v>294</v>
      </c>
      <c r="B139" s="2" t="s">
        <v>244</v>
      </c>
      <c r="C139" s="2" t="s">
        <v>245</v>
      </c>
      <c r="D139" s="5">
        <v>51</v>
      </c>
      <c r="E139">
        <v>4</v>
      </c>
      <c r="F139">
        <v>292</v>
      </c>
      <c r="G139">
        <v>808</v>
      </c>
      <c r="H139">
        <v>4.9504950495049506E-3</v>
      </c>
      <c r="I139">
        <v>216</v>
      </c>
      <c r="K139">
        <v>8</v>
      </c>
      <c r="L139">
        <v>5</v>
      </c>
      <c r="U139">
        <v>17</v>
      </c>
      <c r="V139">
        <v>207</v>
      </c>
      <c r="W139">
        <v>2.1039603960396041E-2</v>
      </c>
      <c r="X139">
        <v>137</v>
      </c>
    </row>
    <row r="140" spans="1:24">
      <c r="A140" s="5">
        <v>136</v>
      </c>
      <c r="B140" s="2" t="s">
        <v>240</v>
      </c>
      <c r="C140" s="2" t="s">
        <v>241</v>
      </c>
      <c r="D140" s="5">
        <v>52</v>
      </c>
      <c r="E140">
        <v>19</v>
      </c>
      <c r="F140">
        <v>133</v>
      </c>
      <c r="G140">
        <v>1756</v>
      </c>
      <c r="H140">
        <v>1.082004555808656E-2</v>
      </c>
      <c r="I140">
        <v>151</v>
      </c>
      <c r="K140">
        <v>9</v>
      </c>
      <c r="L140">
        <v>6</v>
      </c>
      <c r="T140">
        <v>2</v>
      </c>
      <c r="U140">
        <v>36</v>
      </c>
      <c r="V140">
        <v>115</v>
      </c>
      <c r="W140">
        <v>2.0501138952164009E-2</v>
      </c>
      <c r="X140">
        <v>138</v>
      </c>
    </row>
    <row r="141" spans="1:24">
      <c r="A141" s="5">
        <v>446</v>
      </c>
      <c r="B141" s="17" t="s">
        <v>845</v>
      </c>
      <c r="C141" s="17" t="s">
        <v>761</v>
      </c>
      <c r="D141" s="13"/>
      <c r="G141">
        <v>344</v>
      </c>
      <c r="P141">
        <v>4</v>
      </c>
      <c r="T141">
        <v>3</v>
      </c>
      <c r="U141">
        <v>7</v>
      </c>
      <c r="V141">
        <v>329</v>
      </c>
      <c r="W141">
        <v>2.0348837209302327E-2</v>
      </c>
      <c r="X141">
        <v>139</v>
      </c>
    </row>
    <row r="142" spans="1:24">
      <c r="A142" s="5">
        <v>29</v>
      </c>
      <c r="B142" s="2" t="s">
        <v>100</v>
      </c>
      <c r="C142" s="2" t="s">
        <v>101</v>
      </c>
      <c r="D142" s="5">
        <v>135</v>
      </c>
      <c r="E142">
        <v>88</v>
      </c>
      <c r="F142">
        <v>29</v>
      </c>
      <c r="G142">
        <v>6563</v>
      </c>
      <c r="H142">
        <v>1.3408502209355478E-2</v>
      </c>
      <c r="I142">
        <v>134</v>
      </c>
      <c r="L142">
        <v>21</v>
      </c>
      <c r="M142">
        <v>14</v>
      </c>
      <c r="T142">
        <v>10</v>
      </c>
      <c r="U142">
        <v>133</v>
      </c>
      <c r="V142">
        <v>44</v>
      </c>
      <c r="W142">
        <v>2.0265122657321347E-2</v>
      </c>
      <c r="X142">
        <v>140</v>
      </c>
    </row>
    <row r="143" spans="1:24">
      <c r="A143" s="5">
        <v>264</v>
      </c>
      <c r="B143" s="2" t="s">
        <v>445</v>
      </c>
      <c r="C143" s="2" t="s">
        <v>446</v>
      </c>
      <c r="D143" s="5">
        <v>24</v>
      </c>
      <c r="E143">
        <v>7</v>
      </c>
      <c r="F143">
        <v>259</v>
      </c>
      <c r="G143">
        <v>1042</v>
      </c>
      <c r="H143">
        <v>6.7178502879078695E-3</v>
      </c>
      <c r="I143">
        <v>191</v>
      </c>
      <c r="K143">
        <v>6</v>
      </c>
      <c r="M143">
        <v>8</v>
      </c>
      <c r="U143">
        <v>21</v>
      </c>
      <c r="V143">
        <v>180</v>
      </c>
      <c r="W143">
        <v>2.0153550863723609E-2</v>
      </c>
      <c r="X143">
        <v>141</v>
      </c>
    </row>
    <row r="144" spans="1:24">
      <c r="A144" s="5">
        <v>219</v>
      </c>
      <c r="B144" s="2" t="s">
        <v>11</v>
      </c>
      <c r="C144" s="2" t="s">
        <v>596</v>
      </c>
      <c r="D144" s="5">
        <v>16</v>
      </c>
      <c r="E144">
        <v>10</v>
      </c>
      <c r="F144">
        <v>217</v>
      </c>
      <c r="G144">
        <v>509</v>
      </c>
      <c r="H144">
        <v>1.9646365422396856E-2</v>
      </c>
      <c r="I144">
        <v>109</v>
      </c>
      <c r="U144">
        <v>10</v>
      </c>
      <c r="V144">
        <v>275</v>
      </c>
      <c r="W144">
        <v>1.9646365422396856E-2</v>
      </c>
      <c r="X144">
        <v>142</v>
      </c>
    </row>
    <row r="145" spans="1:24">
      <c r="A145" s="5">
        <v>150</v>
      </c>
      <c r="B145" s="2" t="s">
        <v>105</v>
      </c>
      <c r="C145" s="2" t="s">
        <v>106</v>
      </c>
      <c r="D145" s="5">
        <v>128</v>
      </c>
      <c r="E145">
        <v>17</v>
      </c>
      <c r="F145">
        <v>147</v>
      </c>
      <c r="G145">
        <v>1184</v>
      </c>
      <c r="H145">
        <v>1.4358108108108109E-2</v>
      </c>
      <c r="I145">
        <v>126</v>
      </c>
      <c r="L145">
        <v>4</v>
      </c>
      <c r="R145">
        <v>2</v>
      </c>
      <c r="U145">
        <v>23</v>
      </c>
      <c r="V145">
        <v>169</v>
      </c>
      <c r="W145">
        <v>1.9425675675675675E-2</v>
      </c>
      <c r="X145">
        <v>143</v>
      </c>
    </row>
    <row r="146" spans="1:24">
      <c r="A146" s="5">
        <v>101</v>
      </c>
      <c r="B146" s="2" t="s">
        <v>289</v>
      </c>
      <c r="C146" s="2" t="s">
        <v>290</v>
      </c>
      <c r="D146" s="5">
        <v>40</v>
      </c>
      <c r="E146">
        <v>27</v>
      </c>
      <c r="F146">
        <v>100</v>
      </c>
      <c r="G146">
        <v>1397</v>
      </c>
      <c r="H146">
        <v>1.9327129563350035E-2</v>
      </c>
      <c r="I146">
        <v>110</v>
      </c>
      <c r="U146">
        <v>27</v>
      </c>
      <c r="V146">
        <v>147</v>
      </c>
      <c r="W146">
        <v>1.9327129563350035E-2</v>
      </c>
      <c r="X146">
        <v>144</v>
      </c>
    </row>
    <row r="147" spans="1:24">
      <c r="A147" s="5">
        <v>442</v>
      </c>
      <c r="B147" s="17" t="s">
        <v>783</v>
      </c>
      <c r="C147" s="17" t="s">
        <v>756</v>
      </c>
      <c r="D147" s="13"/>
      <c r="G147">
        <v>888</v>
      </c>
      <c r="O147">
        <v>17</v>
      </c>
      <c r="U147">
        <v>17</v>
      </c>
      <c r="V147">
        <v>207</v>
      </c>
      <c r="W147">
        <v>1.9144144144144143E-2</v>
      </c>
      <c r="X147">
        <v>145</v>
      </c>
    </row>
    <row r="148" spans="1:24">
      <c r="A148" s="5">
        <v>248</v>
      </c>
      <c r="B148" s="2" t="s">
        <v>246</v>
      </c>
      <c r="C148" s="2" t="s">
        <v>247</v>
      </c>
      <c r="D148" s="5">
        <v>50</v>
      </c>
      <c r="E148">
        <v>8</v>
      </c>
      <c r="F148">
        <v>247</v>
      </c>
      <c r="G148">
        <v>419</v>
      </c>
      <c r="H148">
        <v>1.9093078758949882E-2</v>
      </c>
      <c r="I148">
        <v>111</v>
      </c>
      <c r="U148">
        <v>8</v>
      </c>
      <c r="V148">
        <v>310</v>
      </c>
      <c r="W148">
        <v>1.9093078758949882E-2</v>
      </c>
      <c r="X148">
        <v>146</v>
      </c>
    </row>
    <row r="149" spans="1:24">
      <c r="A149" s="5">
        <v>138</v>
      </c>
      <c r="B149" s="2" t="s">
        <v>327</v>
      </c>
      <c r="C149" s="2" t="s">
        <v>328</v>
      </c>
      <c r="D149" s="5">
        <v>35</v>
      </c>
      <c r="E149">
        <v>19</v>
      </c>
      <c r="F149">
        <v>133</v>
      </c>
      <c r="G149">
        <v>2092</v>
      </c>
      <c r="H149">
        <v>9.0822179732313584E-3</v>
      </c>
      <c r="I149">
        <v>169</v>
      </c>
      <c r="L149">
        <v>6</v>
      </c>
      <c r="M149">
        <v>13</v>
      </c>
      <c r="U149">
        <v>38</v>
      </c>
      <c r="V149">
        <v>109</v>
      </c>
      <c r="W149">
        <v>1.8164435946462717E-2</v>
      </c>
      <c r="X149">
        <v>147</v>
      </c>
    </row>
    <row r="150" spans="1:24">
      <c r="A150" s="5">
        <v>241</v>
      </c>
      <c r="B150" s="2" t="s">
        <v>242</v>
      </c>
      <c r="C150" s="2" t="s">
        <v>243</v>
      </c>
      <c r="D150" s="5">
        <v>52</v>
      </c>
      <c r="E150">
        <v>9</v>
      </c>
      <c r="F150">
        <v>233</v>
      </c>
      <c r="G150">
        <v>1217</v>
      </c>
      <c r="H150">
        <v>7.3952341824157766E-3</v>
      </c>
      <c r="I150">
        <v>184</v>
      </c>
      <c r="K150">
        <v>13</v>
      </c>
      <c r="U150">
        <v>22</v>
      </c>
      <c r="V150">
        <v>172</v>
      </c>
      <c r="W150">
        <v>1.8077239112571898E-2</v>
      </c>
      <c r="X150">
        <v>148</v>
      </c>
    </row>
    <row r="151" spans="1:24">
      <c r="A151" s="5">
        <v>361</v>
      </c>
      <c r="B151" s="17" t="s">
        <v>781</v>
      </c>
      <c r="C151" s="17" t="s">
        <v>675</v>
      </c>
      <c r="D151" s="13"/>
      <c r="G151">
        <v>776</v>
      </c>
      <c r="K151">
        <v>14</v>
      </c>
      <c r="U151">
        <v>14</v>
      </c>
      <c r="V151">
        <v>231</v>
      </c>
      <c r="W151">
        <v>1.804123711340206E-2</v>
      </c>
      <c r="X151">
        <v>149</v>
      </c>
    </row>
    <row r="152" spans="1:24">
      <c r="A152" s="5">
        <v>383</v>
      </c>
      <c r="B152" s="17" t="s">
        <v>801</v>
      </c>
      <c r="C152" s="17" t="s">
        <v>695</v>
      </c>
      <c r="D152" s="13"/>
      <c r="G152">
        <v>623</v>
      </c>
      <c r="L152">
        <v>11</v>
      </c>
      <c r="U152">
        <v>11</v>
      </c>
      <c r="V152">
        <v>260</v>
      </c>
      <c r="W152">
        <v>1.7656500802568219E-2</v>
      </c>
      <c r="X152">
        <v>150</v>
      </c>
    </row>
    <row r="153" spans="1:24">
      <c r="A153" s="5">
        <v>65</v>
      </c>
      <c r="B153" s="2" t="s">
        <v>115</v>
      </c>
      <c r="C153" s="2" t="s">
        <v>116</v>
      </c>
      <c r="D153" s="5">
        <v>120</v>
      </c>
      <c r="E153">
        <v>43</v>
      </c>
      <c r="F153">
        <v>65</v>
      </c>
      <c r="G153">
        <v>3593</v>
      </c>
      <c r="H153">
        <v>1.1967715001391595E-2</v>
      </c>
      <c r="I153">
        <v>142</v>
      </c>
      <c r="L153">
        <v>5</v>
      </c>
      <c r="M153">
        <v>13</v>
      </c>
      <c r="T153">
        <v>1</v>
      </c>
      <c r="U153">
        <v>62</v>
      </c>
      <c r="V153">
        <v>82</v>
      </c>
      <c r="W153">
        <v>1.7255775118285556E-2</v>
      </c>
      <c r="X153">
        <v>151</v>
      </c>
    </row>
    <row r="154" spans="1:24">
      <c r="A154" s="5">
        <v>406</v>
      </c>
      <c r="B154" s="17" t="s">
        <v>817</v>
      </c>
      <c r="C154" s="17" t="s">
        <v>721</v>
      </c>
      <c r="D154" s="13"/>
      <c r="G154">
        <v>527</v>
      </c>
      <c r="L154">
        <v>9</v>
      </c>
      <c r="U154">
        <v>9</v>
      </c>
      <c r="V154">
        <v>293</v>
      </c>
      <c r="W154">
        <v>1.7077798861480076E-2</v>
      </c>
      <c r="X154">
        <v>152</v>
      </c>
    </row>
    <row r="155" spans="1:24">
      <c r="A155" s="5">
        <v>220</v>
      </c>
      <c r="B155" s="2" t="s">
        <v>568</v>
      </c>
      <c r="C155" s="2" t="s">
        <v>569</v>
      </c>
      <c r="D155" s="5">
        <v>17</v>
      </c>
      <c r="E155">
        <v>10</v>
      </c>
      <c r="F155">
        <v>217</v>
      </c>
      <c r="G155">
        <v>595</v>
      </c>
      <c r="H155">
        <v>1.680672268907563E-2</v>
      </c>
      <c r="I155">
        <v>116</v>
      </c>
      <c r="U155">
        <v>10</v>
      </c>
      <c r="V155">
        <v>275</v>
      </c>
      <c r="W155">
        <v>1.680672268907563E-2</v>
      </c>
      <c r="X155">
        <v>153</v>
      </c>
    </row>
    <row r="156" spans="1:24">
      <c r="A156" s="5">
        <v>271</v>
      </c>
      <c r="B156" s="2" t="s">
        <v>540</v>
      </c>
      <c r="C156" s="2" t="s">
        <v>541</v>
      </c>
      <c r="D156" s="5">
        <v>18</v>
      </c>
      <c r="E156">
        <v>6</v>
      </c>
      <c r="F156">
        <v>269</v>
      </c>
      <c r="G156">
        <v>359</v>
      </c>
      <c r="H156">
        <v>1.6713091922005572E-2</v>
      </c>
      <c r="I156">
        <v>117</v>
      </c>
      <c r="U156">
        <v>6</v>
      </c>
      <c r="V156">
        <v>347</v>
      </c>
      <c r="W156">
        <v>1.6713091922005572E-2</v>
      </c>
      <c r="X156">
        <v>154</v>
      </c>
    </row>
    <row r="157" spans="1:24">
      <c r="A157" s="5">
        <v>194</v>
      </c>
      <c r="B157" s="2" t="s">
        <v>491</v>
      </c>
      <c r="C157" s="2" t="s">
        <v>492</v>
      </c>
      <c r="D157" s="5">
        <v>20</v>
      </c>
      <c r="E157">
        <v>12</v>
      </c>
      <c r="F157">
        <v>192</v>
      </c>
      <c r="G157">
        <v>744</v>
      </c>
      <c r="H157">
        <v>1.6129032258064516E-2</v>
      </c>
      <c r="I157">
        <v>119</v>
      </c>
      <c r="U157">
        <v>12</v>
      </c>
      <c r="V157">
        <v>246</v>
      </c>
      <c r="W157">
        <v>1.6129032258064516E-2</v>
      </c>
      <c r="X157">
        <v>155</v>
      </c>
    </row>
    <row r="158" spans="1:24">
      <c r="A158" s="5">
        <v>224</v>
      </c>
      <c r="B158" s="2" t="s">
        <v>138</v>
      </c>
      <c r="C158" s="2" t="s">
        <v>139</v>
      </c>
      <c r="D158" s="5">
        <v>99</v>
      </c>
      <c r="E158">
        <v>10</v>
      </c>
      <c r="F158">
        <v>217</v>
      </c>
      <c r="G158">
        <v>1493</v>
      </c>
      <c r="H158">
        <v>6.6979236436704621E-3</v>
      </c>
      <c r="I158">
        <v>193</v>
      </c>
      <c r="P158">
        <v>14</v>
      </c>
      <c r="U158">
        <v>24</v>
      </c>
      <c r="V158">
        <v>163</v>
      </c>
      <c r="W158">
        <v>1.6075016744809108E-2</v>
      </c>
      <c r="X158">
        <v>156</v>
      </c>
    </row>
    <row r="159" spans="1:24">
      <c r="A159" s="5">
        <v>106</v>
      </c>
      <c r="B159" s="2" t="s">
        <v>129</v>
      </c>
      <c r="C159" s="2" t="s">
        <v>130</v>
      </c>
      <c r="D159" s="5">
        <v>110</v>
      </c>
      <c r="E159">
        <v>26</v>
      </c>
      <c r="F159">
        <v>105</v>
      </c>
      <c r="G159">
        <v>1693</v>
      </c>
      <c r="H159">
        <v>1.535735380980508E-2</v>
      </c>
      <c r="I159">
        <v>122</v>
      </c>
      <c r="R159">
        <v>1</v>
      </c>
      <c r="U159">
        <v>27</v>
      </c>
      <c r="V159">
        <v>147</v>
      </c>
      <c r="W159">
        <v>1.5948021264028351E-2</v>
      </c>
      <c r="X159">
        <v>157</v>
      </c>
    </row>
    <row r="160" spans="1:24">
      <c r="A160" s="5">
        <v>358</v>
      </c>
      <c r="B160" s="17" t="s">
        <v>779</v>
      </c>
      <c r="C160" s="17" t="s">
        <v>672</v>
      </c>
      <c r="D160" s="13"/>
      <c r="G160">
        <v>1282</v>
      </c>
      <c r="K160">
        <v>20</v>
      </c>
      <c r="U160">
        <v>20</v>
      </c>
      <c r="V160">
        <v>184</v>
      </c>
      <c r="W160">
        <v>1.5600624024960999E-2</v>
      </c>
      <c r="X160">
        <v>158</v>
      </c>
    </row>
    <row r="161" spans="1:24">
      <c r="A161" s="5">
        <v>49</v>
      </c>
      <c r="B161" s="2" t="s">
        <v>96</v>
      </c>
      <c r="C161" s="2" t="s">
        <v>97</v>
      </c>
      <c r="D161" s="5">
        <v>149</v>
      </c>
      <c r="E161">
        <v>57</v>
      </c>
      <c r="F161">
        <v>49</v>
      </c>
      <c r="G161">
        <v>4235</v>
      </c>
      <c r="H161">
        <v>1.345926800472255E-2</v>
      </c>
      <c r="I161">
        <v>132</v>
      </c>
      <c r="L161">
        <v>9</v>
      </c>
      <c r="U161">
        <v>66</v>
      </c>
      <c r="V161">
        <v>78</v>
      </c>
      <c r="W161">
        <v>1.5584415584415584E-2</v>
      </c>
      <c r="X161">
        <v>159</v>
      </c>
    </row>
    <row r="162" spans="1:24">
      <c r="A162" s="5">
        <v>79</v>
      </c>
      <c r="B162" s="2" t="s">
        <v>219</v>
      </c>
      <c r="C162" s="2" t="s">
        <v>220</v>
      </c>
      <c r="D162" s="5">
        <v>56</v>
      </c>
      <c r="E162">
        <v>34</v>
      </c>
      <c r="F162">
        <v>77</v>
      </c>
      <c r="G162">
        <v>2183</v>
      </c>
      <c r="H162">
        <v>1.5574896930829134E-2</v>
      </c>
      <c r="I162">
        <v>121</v>
      </c>
      <c r="U162">
        <v>34</v>
      </c>
      <c r="V162">
        <v>120</v>
      </c>
      <c r="W162">
        <v>1.5574896930829134E-2</v>
      </c>
      <c r="X162">
        <v>160</v>
      </c>
    </row>
    <row r="163" spans="1:24">
      <c r="A163" s="5">
        <v>93</v>
      </c>
      <c r="B163" s="2" t="s">
        <v>143</v>
      </c>
      <c r="C163" s="2" t="s">
        <v>144</v>
      </c>
      <c r="D163" s="5">
        <v>95</v>
      </c>
      <c r="E163">
        <v>30</v>
      </c>
      <c r="F163">
        <v>91</v>
      </c>
      <c r="G163">
        <v>2928</v>
      </c>
      <c r="H163">
        <v>1.0245901639344262E-2</v>
      </c>
      <c r="I163">
        <v>157</v>
      </c>
      <c r="K163">
        <v>14</v>
      </c>
      <c r="U163">
        <v>44</v>
      </c>
      <c r="V163">
        <v>99</v>
      </c>
      <c r="W163">
        <v>1.5027322404371584E-2</v>
      </c>
      <c r="X163">
        <v>161</v>
      </c>
    </row>
    <row r="164" spans="1:24">
      <c r="A164" s="5">
        <v>96</v>
      </c>
      <c r="B164" s="2" t="s">
        <v>207</v>
      </c>
      <c r="C164" s="2" t="s">
        <v>208</v>
      </c>
      <c r="D164" s="5">
        <v>61</v>
      </c>
      <c r="E164">
        <v>28</v>
      </c>
      <c r="F164">
        <v>95</v>
      </c>
      <c r="G164">
        <v>1916</v>
      </c>
      <c r="H164">
        <v>1.4613778705636743E-2</v>
      </c>
      <c r="I164">
        <v>124</v>
      </c>
      <c r="U164">
        <v>28</v>
      </c>
      <c r="V164">
        <v>140</v>
      </c>
      <c r="W164">
        <v>1.4613778705636743E-2</v>
      </c>
      <c r="X164">
        <v>162</v>
      </c>
    </row>
    <row r="165" spans="1:24">
      <c r="A165" s="5">
        <v>177</v>
      </c>
      <c r="B165" s="2" t="s">
        <v>11</v>
      </c>
      <c r="C165" s="2" t="s">
        <v>500</v>
      </c>
      <c r="D165" s="5">
        <v>20</v>
      </c>
      <c r="E165">
        <v>14</v>
      </c>
      <c r="F165">
        <v>177</v>
      </c>
      <c r="G165">
        <v>959</v>
      </c>
      <c r="H165">
        <v>1.4598540145985401E-2</v>
      </c>
      <c r="I165">
        <v>125</v>
      </c>
      <c r="U165">
        <v>14</v>
      </c>
      <c r="V165">
        <v>231</v>
      </c>
      <c r="W165">
        <v>1.4598540145985401E-2</v>
      </c>
      <c r="X165">
        <v>163</v>
      </c>
    </row>
    <row r="166" spans="1:24">
      <c r="A166" s="5">
        <v>391</v>
      </c>
      <c r="B166" s="17" t="s">
        <v>809</v>
      </c>
      <c r="C166" s="17" t="s">
        <v>703</v>
      </c>
      <c r="D166" s="13"/>
      <c r="G166">
        <v>348</v>
      </c>
      <c r="L166">
        <v>5</v>
      </c>
      <c r="U166">
        <v>5</v>
      </c>
      <c r="V166">
        <v>360</v>
      </c>
      <c r="W166">
        <v>1.4367816091954023E-2</v>
      </c>
      <c r="X166">
        <v>164</v>
      </c>
    </row>
    <row r="167" spans="1:24">
      <c r="A167" s="5">
        <v>178</v>
      </c>
      <c r="B167" s="2" t="s">
        <v>432</v>
      </c>
      <c r="C167" s="2" t="s">
        <v>433</v>
      </c>
      <c r="D167" s="5">
        <v>25</v>
      </c>
      <c r="E167">
        <v>14</v>
      </c>
      <c r="F167">
        <v>177</v>
      </c>
      <c r="G167">
        <v>977</v>
      </c>
      <c r="H167">
        <v>1.4329580348004094E-2</v>
      </c>
      <c r="I167">
        <v>127</v>
      </c>
      <c r="U167">
        <v>14</v>
      </c>
      <c r="V167">
        <v>231</v>
      </c>
      <c r="W167">
        <v>1.4329580348004094E-2</v>
      </c>
      <c r="X167">
        <v>165</v>
      </c>
    </row>
    <row r="168" spans="1:24">
      <c r="A168" s="5">
        <v>221</v>
      </c>
      <c r="B168" s="2" t="s">
        <v>594</v>
      </c>
      <c r="C168" s="2" t="s">
        <v>595</v>
      </c>
      <c r="D168" s="5">
        <v>16</v>
      </c>
      <c r="E168">
        <v>10</v>
      </c>
      <c r="F168">
        <v>217</v>
      </c>
      <c r="G168">
        <v>704</v>
      </c>
      <c r="H168">
        <v>1.4204545454545454E-2</v>
      </c>
      <c r="I168">
        <v>128</v>
      </c>
      <c r="U168">
        <v>10</v>
      </c>
      <c r="V168">
        <v>275</v>
      </c>
      <c r="W168">
        <v>1.4204545454545454E-2</v>
      </c>
      <c r="X168">
        <v>166</v>
      </c>
    </row>
    <row r="169" spans="1:24">
      <c r="A169" s="5">
        <v>381</v>
      </c>
      <c r="B169" s="17" t="s">
        <v>800</v>
      </c>
      <c r="C169" s="17" t="s">
        <v>694</v>
      </c>
      <c r="D169" s="13"/>
      <c r="G169">
        <v>142</v>
      </c>
      <c r="K169">
        <v>2</v>
      </c>
      <c r="U169">
        <v>2</v>
      </c>
      <c r="V169">
        <v>410</v>
      </c>
      <c r="W169">
        <v>1.4084507042253521E-2</v>
      </c>
      <c r="X169">
        <v>167</v>
      </c>
    </row>
    <row r="170" spans="1:24">
      <c r="A170" s="5">
        <v>242</v>
      </c>
      <c r="B170" s="2" t="s">
        <v>532</v>
      </c>
      <c r="C170" s="2" t="s">
        <v>533</v>
      </c>
      <c r="D170" s="5">
        <v>18</v>
      </c>
      <c r="E170">
        <v>9</v>
      </c>
      <c r="F170">
        <v>233</v>
      </c>
      <c r="G170">
        <v>1279</v>
      </c>
      <c r="H170">
        <v>7.0367474589523062E-3</v>
      </c>
      <c r="I170">
        <v>188</v>
      </c>
      <c r="M170">
        <v>9</v>
      </c>
      <c r="U170">
        <v>18</v>
      </c>
      <c r="V170">
        <v>197</v>
      </c>
      <c r="W170">
        <v>1.4073494917904612E-2</v>
      </c>
      <c r="X170">
        <v>168</v>
      </c>
    </row>
    <row r="171" spans="1:24">
      <c r="A171" s="5">
        <v>61</v>
      </c>
      <c r="B171" s="2" t="s">
        <v>98</v>
      </c>
      <c r="C171" s="2" t="s">
        <v>99</v>
      </c>
      <c r="D171" s="5">
        <v>149</v>
      </c>
      <c r="E171">
        <v>45</v>
      </c>
      <c r="F171">
        <v>61</v>
      </c>
      <c r="G171">
        <v>5157</v>
      </c>
      <c r="H171">
        <v>8.7260034904013961E-3</v>
      </c>
      <c r="I171">
        <v>172</v>
      </c>
      <c r="K171">
        <v>9</v>
      </c>
      <c r="L171">
        <v>10</v>
      </c>
      <c r="M171">
        <v>4</v>
      </c>
      <c r="S171">
        <v>3</v>
      </c>
      <c r="U171">
        <v>71</v>
      </c>
      <c r="V171">
        <v>74</v>
      </c>
      <c r="W171">
        <v>1.3767694395966647E-2</v>
      </c>
      <c r="X171">
        <v>169</v>
      </c>
    </row>
    <row r="172" spans="1:24">
      <c r="A172" s="5">
        <v>112</v>
      </c>
      <c r="B172" s="2" t="s">
        <v>282</v>
      </c>
      <c r="C172" s="2" t="s">
        <v>283</v>
      </c>
      <c r="D172" s="5">
        <v>41</v>
      </c>
      <c r="E172">
        <v>24</v>
      </c>
      <c r="F172">
        <v>110</v>
      </c>
      <c r="G172">
        <v>2639</v>
      </c>
      <c r="H172">
        <v>9.0943539219401296E-3</v>
      </c>
      <c r="I172">
        <v>168</v>
      </c>
      <c r="S172">
        <v>12</v>
      </c>
      <c r="U172">
        <v>36</v>
      </c>
      <c r="V172">
        <v>115</v>
      </c>
      <c r="W172">
        <v>1.3641530882910194E-2</v>
      </c>
      <c r="X172">
        <v>170</v>
      </c>
    </row>
    <row r="173" spans="1:24">
      <c r="A173" s="5">
        <v>259</v>
      </c>
      <c r="B173" s="2" t="s">
        <v>376</v>
      </c>
      <c r="C173" s="2" t="s">
        <v>377</v>
      </c>
      <c r="D173" s="5">
        <v>28</v>
      </c>
      <c r="E173">
        <v>7</v>
      </c>
      <c r="F173">
        <v>259</v>
      </c>
      <c r="G173">
        <v>521</v>
      </c>
      <c r="H173">
        <v>1.3435700575815739E-2</v>
      </c>
      <c r="I173">
        <v>133</v>
      </c>
      <c r="U173">
        <v>7</v>
      </c>
      <c r="V173">
        <v>329</v>
      </c>
      <c r="W173">
        <v>1.3435700575815739E-2</v>
      </c>
      <c r="X173">
        <v>171</v>
      </c>
    </row>
    <row r="174" spans="1:24">
      <c r="A174" s="5">
        <v>126</v>
      </c>
      <c r="B174" s="2" t="s">
        <v>11</v>
      </c>
      <c r="C174" s="2" t="s">
        <v>342</v>
      </c>
      <c r="D174" s="5">
        <v>33</v>
      </c>
      <c r="E174">
        <v>20</v>
      </c>
      <c r="F174">
        <v>124</v>
      </c>
      <c r="G174">
        <v>3909</v>
      </c>
      <c r="H174">
        <v>5.1163980557687389E-3</v>
      </c>
      <c r="I174">
        <v>215</v>
      </c>
      <c r="L174">
        <v>15</v>
      </c>
      <c r="S174">
        <v>17</v>
      </c>
      <c r="U174">
        <v>52</v>
      </c>
      <c r="V174">
        <v>89</v>
      </c>
      <c r="W174">
        <v>1.3302634944998721E-2</v>
      </c>
      <c r="X174">
        <v>172</v>
      </c>
    </row>
    <row r="175" spans="1:24">
      <c r="A175" s="5">
        <v>308</v>
      </c>
      <c r="B175" s="2" t="s">
        <v>417</v>
      </c>
      <c r="C175" s="2" t="s">
        <v>418</v>
      </c>
      <c r="D175" s="5">
        <v>26</v>
      </c>
      <c r="E175">
        <v>3</v>
      </c>
      <c r="F175">
        <v>306</v>
      </c>
      <c r="G175">
        <v>527</v>
      </c>
      <c r="H175">
        <v>5.6925996204933585E-3</v>
      </c>
      <c r="I175">
        <v>206</v>
      </c>
      <c r="P175">
        <v>4</v>
      </c>
      <c r="T175">
        <v>0</v>
      </c>
      <c r="U175">
        <v>7</v>
      </c>
      <c r="V175">
        <v>329</v>
      </c>
      <c r="W175">
        <v>1.3282732447817837E-2</v>
      </c>
      <c r="X175">
        <v>173</v>
      </c>
    </row>
    <row r="176" spans="1:24">
      <c r="A176" s="5">
        <v>188</v>
      </c>
      <c r="B176" s="2" t="s">
        <v>588</v>
      </c>
      <c r="C176" s="2" t="s">
        <v>589</v>
      </c>
      <c r="D176" s="5">
        <v>16</v>
      </c>
      <c r="E176">
        <v>13</v>
      </c>
      <c r="F176">
        <v>186</v>
      </c>
      <c r="G176">
        <v>982</v>
      </c>
      <c r="H176">
        <v>1.3238289205702648E-2</v>
      </c>
      <c r="I176">
        <v>135</v>
      </c>
      <c r="U176">
        <v>13</v>
      </c>
      <c r="V176">
        <v>239</v>
      </c>
      <c r="W176">
        <v>1.3238289205702648E-2</v>
      </c>
      <c r="X176">
        <v>174</v>
      </c>
    </row>
    <row r="177" spans="1:24">
      <c r="A177" s="5">
        <v>249</v>
      </c>
      <c r="B177" s="2" t="s">
        <v>312</v>
      </c>
      <c r="C177" s="2" t="s">
        <v>313</v>
      </c>
      <c r="D177" s="5">
        <v>37</v>
      </c>
      <c r="E177">
        <v>8</v>
      </c>
      <c r="F177">
        <v>247</v>
      </c>
      <c r="G177">
        <v>609</v>
      </c>
      <c r="H177">
        <v>1.3136288998357963E-2</v>
      </c>
      <c r="I177">
        <v>136</v>
      </c>
      <c r="U177">
        <v>8</v>
      </c>
      <c r="V177">
        <v>310</v>
      </c>
      <c r="W177">
        <v>1.3136288998357963E-2</v>
      </c>
      <c r="X177">
        <v>175</v>
      </c>
    </row>
    <row r="178" spans="1:24">
      <c r="A178" s="5">
        <v>419</v>
      </c>
      <c r="B178" s="17" t="s">
        <v>828</v>
      </c>
      <c r="C178" s="17" t="s">
        <v>733</v>
      </c>
      <c r="D178" s="13"/>
      <c r="G178">
        <v>1638</v>
      </c>
      <c r="M178">
        <v>21</v>
      </c>
      <c r="U178">
        <v>21</v>
      </c>
      <c r="V178">
        <v>180</v>
      </c>
      <c r="W178">
        <v>1.282051282051282E-2</v>
      </c>
      <c r="X178">
        <v>176</v>
      </c>
    </row>
    <row r="179" spans="1:24">
      <c r="A179" s="5">
        <v>260</v>
      </c>
      <c r="B179" s="2" t="s">
        <v>11</v>
      </c>
      <c r="C179" s="2" t="s">
        <v>572</v>
      </c>
      <c r="D179" s="5">
        <v>17</v>
      </c>
      <c r="E179">
        <v>7</v>
      </c>
      <c r="F179">
        <v>259</v>
      </c>
      <c r="G179">
        <v>553</v>
      </c>
      <c r="H179">
        <v>1.2658227848101266E-2</v>
      </c>
      <c r="I179">
        <v>140</v>
      </c>
      <c r="U179">
        <v>7</v>
      </c>
      <c r="V179">
        <v>329</v>
      </c>
      <c r="W179">
        <v>1.2658227848101266E-2</v>
      </c>
      <c r="X179">
        <v>177</v>
      </c>
    </row>
    <row r="180" spans="1:24">
      <c r="A180" s="5">
        <v>433</v>
      </c>
      <c r="B180" s="13"/>
      <c r="C180" s="17" t="s">
        <v>747</v>
      </c>
      <c r="D180" s="13"/>
      <c r="G180">
        <v>237</v>
      </c>
      <c r="M180">
        <v>3</v>
      </c>
      <c r="U180">
        <v>3</v>
      </c>
      <c r="V180">
        <v>399</v>
      </c>
      <c r="W180">
        <v>1.2658227848101266E-2</v>
      </c>
      <c r="X180">
        <v>177</v>
      </c>
    </row>
    <row r="181" spans="1:24">
      <c r="A181" s="5">
        <v>379</v>
      </c>
      <c r="B181" s="17" t="s">
        <v>798</v>
      </c>
      <c r="C181" s="17" t="s">
        <v>692</v>
      </c>
      <c r="D181" s="13"/>
      <c r="G181">
        <v>478</v>
      </c>
      <c r="K181">
        <v>6</v>
      </c>
      <c r="U181">
        <v>6</v>
      </c>
      <c r="V181">
        <v>347</v>
      </c>
      <c r="W181">
        <v>1.2552301255230125E-2</v>
      </c>
      <c r="X181">
        <v>179</v>
      </c>
    </row>
    <row r="182" spans="1:24">
      <c r="A182" s="5">
        <v>173</v>
      </c>
      <c r="B182" s="2" t="s">
        <v>232</v>
      </c>
      <c r="C182" s="2" t="s">
        <v>233</v>
      </c>
      <c r="D182" s="5">
        <v>53</v>
      </c>
      <c r="E182">
        <v>15</v>
      </c>
      <c r="F182">
        <v>168</v>
      </c>
      <c r="G182">
        <v>6137</v>
      </c>
      <c r="H182">
        <v>2.444190972788007E-3</v>
      </c>
      <c r="I182">
        <v>255</v>
      </c>
      <c r="K182">
        <v>9</v>
      </c>
      <c r="L182">
        <v>1</v>
      </c>
      <c r="M182">
        <v>52</v>
      </c>
      <c r="U182">
        <v>77</v>
      </c>
      <c r="V182">
        <v>66</v>
      </c>
      <c r="W182">
        <v>1.2546846993645104E-2</v>
      </c>
      <c r="X182">
        <v>179</v>
      </c>
    </row>
    <row r="183" spans="1:24">
      <c r="A183" s="5">
        <v>80</v>
      </c>
      <c r="B183" s="2" t="s">
        <v>133</v>
      </c>
      <c r="C183" s="2" t="s">
        <v>134</v>
      </c>
      <c r="D183" s="5">
        <v>107</v>
      </c>
      <c r="E183">
        <v>34</v>
      </c>
      <c r="F183">
        <v>77</v>
      </c>
      <c r="G183">
        <v>3692</v>
      </c>
      <c r="H183">
        <v>9.2091007583965327E-3</v>
      </c>
      <c r="I183">
        <v>166</v>
      </c>
      <c r="L183">
        <v>12</v>
      </c>
      <c r="U183">
        <v>46</v>
      </c>
      <c r="V183">
        <v>96</v>
      </c>
      <c r="W183">
        <v>1.2459371614301192E-2</v>
      </c>
      <c r="X183">
        <v>181</v>
      </c>
    </row>
    <row r="184" spans="1:24">
      <c r="A184" s="5">
        <v>207</v>
      </c>
      <c r="B184" s="2" t="s">
        <v>558</v>
      </c>
      <c r="C184" s="2" t="s">
        <v>559</v>
      </c>
      <c r="D184" s="5">
        <v>17</v>
      </c>
      <c r="E184">
        <v>11</v>
      </c>
      <c r="F184">
        <v>203</v>
      </c>
      <c r="G184">
        <v>883</v>
      </c>
      <c r="H184">
        <v>1.245753114382786E-2</v>
      </c>
      <c r="I184">
        <v>141</v>
      </c>
      <c r="U184">
        <v>11</v>
      </c>
      <c r="V184">
        <v>260</v>
      </c>
      <c r="W184">
        <v>1.245753114382786E-2</v>
      </c>
      <c r="X184">
        <v>181</v>
      </c>
    </row>
    <row r="185" spans="1:24">
      <c r="A185" s="5">
        <v>165</v>
      </c>
      <c r="B185" s="2" t="s">
        <v>257</v>
      </c>
      <c r="C185" s="2" t="s">
        <v>258</v>
      </c>
      <c r="D185" s="5">
        <v>46</v>
      </c>
      <c r="E185">
        <v>16</v>
      </c>
      <c r="F185">
        <v>156</v>
      </c>
      <c r="G185">
        <v>8511</v>
      </c>
      <c r="H185">
        <v>1.8799201033956056E-3</v>
      </c>
      <c r="I185">
        <v>272</v>
      </c>
      <c r="L185">
        <v>5</v>
      </c>
      <c r="M185">
        <v>67</v>
      </c>
      <c r="S185">
        <v>18</v>
      </c>
      <c r="U185">
        <v>106</v>
      </c>
      <c r="V185">
        <v>52</v>
      </c>
      <c r="W185">
        <v>1.2454470684995887E-2</v>
      </c>
      <c r="X185">
        <v>183</v>
      </c>
    </row>
    <row r="186" spans="1:24">
      <c r="A186" s="5">
        <v>321</v>
      </c>
      <c r="B186" s="2" t="s">
        <v>441</v>
      </c>
      <c r="C186" s="2" t="s">
        <v>442</v>
      </c>
      <c r="D186" s="5">
        <v>24</v>
      </c>
      <c r="E186">
        <v>2</v>
      </c>
      <c r="F186">
        <v>320</v>
      </c>
      <c r="G186">
        <v>737</v>
      </c>
      <c r="H186">
        <v>2.7137042062415195E-3</v>
      </c>
      <c r="I186">
        <v>250</v>
      </c>
      <c r="N186">
        <v>7</v>
      </c>
      <c r="U186">
        <v>9</v>
      </c>
      <c r="V186">
        <v>293</v>
      </c>
      <c r="W186">
        <v>1.2211668928086838E-2</v>
      </c>
      <c r="X186">
        <v>184</v>
      </c>
    </row>
    <row r="187" spans="1:24">
      <c r="A187" s="5">
        <v>31</v>
      </c>
      <c r="B187" s="2" t="s">
        <v>64</v>
      </c>
      <c r="C187" s="2" t="s">
        <v>65</v>
      </c>
      <c r="D187" s="5">
        <v>254</v>
      </c>
      <c r="E187">
        <v>86</v>
      </c>
      <c r="F187">
        <v>31</v>
      </c>
      <c r="G187">
        <v>10022</v>
      </c>
      <c r="H187">
        <v>8.5811215326282182E-3</v>
      </c>
      <c r="I187">
        <v>174</v>
      </c>
      <c r="K187">
        <v>10</v>
      </c>
      <c r="L187">
        <v>17</v>
      </c>
      <c r="R187">
        <v>9</v>
      </c>
      <c r="U187">
        <v>122</v>
      </c>
      <c r="V187">
        <v>48</v>
      </c>
      <c r="W187">
        <v>1.2173218918379565E-2</v>
      </c>
      <c r="X187">
        <v>185</v>
      </c>
    </row>
    <row r="188" spans="1:24">
      <c r="A188" s="5">
        <v>447</v>
      </c>
      <c r="B188" s="17" t="s">
        <v>846</v>
      </c>
      <c r="C188" s="17" t="s">
        <v>762</v>
      </c>
      <c r="D188" s="13"/>
      <c r="G188">
        <v>1496</v>
      </c>
      <c r="T188">
        <v>18</v>
      </c>
      <c r="U188">
        <v>18</v>
      </c>
      <c r="V188">
        <v>197</v>
      </c>
      <c r="W188">
        <v>1.2032085561497326E-2</v>
      </c>
      <c r="X188">
        <v>186</v>
      </c>
    </row>
    <row r="189" spans="1:24">
      <c r="A189" s="5">
        <v>111</v>
      </c>
      <c r="B189" s="2" t="s">
        <v>348</v>
      </c>
      <c r="C189" s="2" t="s">
        <v>349</v>
      </c>
      <c r="D189" s="5">
        <v>32</v>
      </c>
      <c r="E189">
        <v>24</v>
      </c>
      <c r="F189">
        <v>110</v>
      </c>
      <c r="G189">
        <v>2030</v>
      </c>
      <c r="H189">
        <v>1.1822660098522168E-2</v>
      </c>
      <c r="I189">
        <v>143</v>
      </c>
      <c r="U189">
        <v>24</v>
      </c>
      <c r="V189">
        <v>163</v>
      </c>
      <c r="W189">
        <v>1.1822660098522168E-2</v>
      </c>
      <c r="X189">
        <v>187</v>
      </c>
    </row>
    <row r="190" spans="1:24">
      <c r="A190" s="5">
        <v>208</v>
      </c>
      <c r="B190" s="2" t="s">
        <v>437</v>
      </c>
      <c r="C190" s="2" t="s">
        <v>438</v>
      </c>
      <c r="D190" s="5">
        <v>24</v>
      </c>
      <c r="E190">
        <v>11</v>
      </c>
      <c r="F190">
        <v>203</v>
      </c>
      <c r="G190">
        <v>937</v>
      </c>
      <c r="H190">
        <v>1.1739594450373533E-2</v>
      </c>
      <c r="I190">
        <v>144</v>
      </c>
      <c r="U190">
        <v>11</v>
      </c>
      <c r="V190">
        <v>260</v>
      </c>
      <c r="W190">
        <v>1.1739594450373533E-2</v>
      </c>
      <c r="X190">
        <v>188</v>
      </c>
    </row>
    <row r="191" spans="1:24">
      <c r="A191" s="5">
        <v>222</v>
      </c>
      <c r="B191" s="2" t="s">
        <v>387</v>
      </c>
      <c r="C191" s="2" t="s">
        <v>388</v>
      </c>
      <c r="D191" s="5">
        <v>28</v>
      </c>
      <c r="E191">
        <v>10</v>
      </c>
      <c r="F191">
        <v>217</v>
      </c>
      <c r="G191">
        <v>856</v>
      </c>
      <c r="H191">
        <v>1.1682242990654205E-2</v>
      </c>
      <c r="I191">
        <v>145</v>
      </c>
      <c r="U191">
        <v>10</v>
      </c>
      <c r="V191">
        <v>275</v>
      </c>
      <c r="W191">
        <v>1.1682242990654205E-2</v>
      </c>
      <c r="X191">
        <v>189</v>
      </c>
    </row>
    <row r="192" spans="1:24">
      <c r="A192" s="5">
        <v>135</v>
      </c>
      <c r="B192" s="2" t="s">
        <v>389</v>
      </c>
      <c r="C192" s="2" t="s">
        <v>390</v>
      </c>
      <c r="D192" s="5">
        <v>27</v>
      </c>
      <c r="E192">
        <v>19</v>
      </c>
      <c r="F192">
        <v>133</v>
      </c>
      <c r="G192">
        <v>1637</v>
      </c>
      <c r="H192">
        <v>1.1606597434331093E-2</v>
      </c>
      <c r="I192">
        <v>146</v>
      </c>
      <c r="U192">
        <v>19</v>
      </c>
      <c r="V192">
        <v>189</v>
      </c>
      <c r="W192">
        <v>1.1606597434331093E-2</v>
      </c>
      <c r="X192">
        <v>190</v>
      </c>
    </row>
    <row r="193" spans="1:24">
      <c r="A193" s="5">
        <v>197</v>
      </c>
      <c r="B193" s="2" t="s">
        <v>11</v>
      </c>
      <c r="C193" s="2" t="s">
        <v>357</v>
      </c>
      <c r="D193" s="5">
        <v>31</v>
      </c>
      <c r="E193">
        <v>12</v>
      </c>
      <c r="F193">
        <v>192</v>
      </c>
      <c r="G193">
        <v>1062</v>
      </c>
      <c r="H193">
        <v>1.1299435028248588E-2</v>
      </c>
      <c r="I193">
        <v>148</v>
      </c>
      <c r="U193">
        <v>12</v>
      </c>
      <c r="V193">
        <v>246</v>
      </c>
      <c r="W193">
        <v>1.1299435028248588E-2</v>
      </c>
      <c r="X193">
        <v>191</v>
      </c>
    </row>
    <row r="194" spans="1:24">
      <c r="A194" s="5">
        <v>181</v>
      </c>
      <c r="B194" s="2" t="s">
        <v>401</v>
      </c>
      <c r="C194" s="2" t="s">
        <v>402</v>
      </c>
      <c r="D194" s="5">
        <v>26</v>
      </c>
      <c r="E194">
        <v>14</v>
      </c>
      <c r="F194">
        <v>177</v>
      </c>
      <c r="G194">
        <v>3475</v>
      </c>
      <c r="H194">
        <v>4.028776978417266E-3</v>
      </c>
      <c r="I194">
        <v>227</v>
      </c>
      <c r="L194">
        <v>9</v>
      </c>
      <c r="M194">
        <v>16</v>
      </c>
      <c r="U194">
        <v>39</v>
      </c>
      <c r="V194">
        <v>106</v>
      </c>
      <c r="W194">
        <v>1.1223021582733812E-2</v>
      </c>
      <c r="X194">
        <v>192</v>
      </c>
    </row>
    <row r="195" spans="1:24">
      <c r="A195" s="5">
        <v>236</v>
      </c>
      <c r="B195" s="2" t="s">
        <v>641</v>
      </c>
      <c r="C195" s="2" t="s">
        <v>642</v>
      </c>
      <c r="D195" s="5">
        <v>15</v>
      </c>
      <c r="E195">
        <v>9</v>
      </c>
      <c r="F195">
        <v>233</v>
      </c>
      <c r="G195">
        <v>804</v>
      </c>
      <c r="H195">
        <v>1.1194029850746268E-2</v>
      </c>
      <c r="I195">
        <v>149</v>
      </c>
      <c r="U195">
        <v>9</v>
      </c>
      <c r="V195">
        <v>293</v>
      </c>
      <c r="W195">
        <v>1.1194029850746268E-2</v>
      </c>
      <c r="X195">
        <v>193</v>
      </c>
    </row>
    <row r="196" spans="1:24">
      <c r="A196" s="5">
        <v>170</v>
      </c>
      <c r="B196" s="2" t="s">
        <v>489</v>
      </c>
      <c r="C196" s="2" t="s">
        <v>490</v>
      </c>
      <c r="D196" s="5">
        <v>20</v>
      </c>
      <c r="E196">
        <v>15</v>
      </c>
      <c r="F196">
        <v>168</v>
      </c>
      <c r="G196">
        <v>1352</v>
      </c>
      <c r="H196">
        <v>1.1094674556213017E-2</v>
      </c>
      <c r="I196">
        <v>150</v>
      </c>
      <c r="U196">
        <v>15</v>
      </c>
      <c r="V196">
        <v>224</v>
      </c>
      <c r="W196">
        <v>1.1094674556213017E-2</v>
      </c>
      <c r="X196">
        <v>194</v>
      </c>
    </row>
    <row r="197" spans="1:24">
      <c r="A197" s="5">
        <v>320</v>
      </c>
      <c r="B197" s="2" t="s">
        <v>580</v>
      </c>
      <c r="C197" s="2" t="s">
        <v>581</v>
      </c>
      <c r="D197" s="5">
        <v>17</v>
      </c>
      <c r="E197">
        <v>2</v>
      </c>
      <c r="F197">
        <v>320</v>
      </c>
      <c r="G197">
        <v>185</v>
      </c>
      <c r="H197">
        <v>1.0810810810810811E-2</v>
      </c>
      <c r="I197">
        <v>152</v>
      </c>
      <c r="U197">
        <v>2</v>
      </c>
      <c r="V197">
        <v>410</v>
      </c>
      <c r="W197">
        <v>1.0810810810810811E-2</v>
      </c>
      <c r="X197">
        <v>195</v>
      </c>
    </row>
    <row r="198" spans="1:24">
      <c r="A198" s="5">
        <v>98</v>
      </c>
      <c r="B198" s="2" t="s">
        <v>145</v>
      </c>
      <c r="C198" s="2" t="s">
        <v>146</v>
      </c>
      <c r="D198" s="5">
        <v>94</v>
      </c>
      <c r="E198">
        <v>28</v>
      </c>
      <c r="F198">
        <v>95</v>
      </c>
      <c r="G198">
        <v>4265</v>
      </c>
      <c r="H198">
        <v>6.5650644783118405E-3</v>
      </c>
      <c r="I198">
        <v>194</v>
      </c>
      <c r="K198">
        <v>14</v>
      </c>
      <c r="L198">
        <v>4</v>
      </c>
      <c r="U198">
        <v>46</v>
      </c>
      <c r="V198">
        <v>96</v>
      </c>
      <c r="W198">
        <v>1.078546307151231E-2</v>
      </c>
      <c r="X198">
        <v>196</v>
      </c>
    </row>
    <row r="199" spans="1:24">
      <c r="A199" s="5">
        <v>375</v>
      </c>
      <c r="B199" s="17" t="s">
        <v>794</v>
      </c>
      <c r="C199" s="17" t="s">
        <v>688</v>
      </c>
      <c r="D199" s="13"/>
      <c r="G199">
        <v>377</v>
      </c>
      <c r="K199">
        <v>4</v>
      </c>
      <c r="U199">
        <v>4</v>
      </c>
      <c r="V199">
        <v>375</v>
      </c>
      <c r="W199">
        <v>1.0610079575596816E-2</v>
      </c>
      <c r="X199">
        <v>197</v>
      </c>
    </row>
    <row r="200" spans="1:24">
      <c r="A200" s="5">
        <v>55</v>
      </c>
      <c r="B200" s="2" t="s">
        <v>185</v>
      </c>
      <c r="C200" s="2" t="s">
        <v>186</v>
      </c>
      <c r="D200" s="5">
        <v>71</v>
      </c>
      <c r="E200">
        <v>50</v>
      </c>
      <c r="F200">
        <v>55</v>
      </c>
      <c r="G200">
        <v>8035</v>
      </c>
      <c r="H200">
        <v>6.222775357809583E-3</v>
      </c>
      <c r="I200">
        <v>200</v>
      </c>
      <c r="L200">
        <v>16</v>
      </c>
      <c r="T200">
        <v>19</v>
      </c>
      <c r="U200">
        <v>85</v>
      </c>
      <c r="V200">
        <v>63</v>
      </c>
      <c r="W200">
        <v>1.0578718108276292E-2</v>
      </c>
      <c r="X200">
        <v>198</v>
      </c>
    </row>
    <row r="201" spans="1:24">
      <c r="A201" s="5">
        <v>356</v>
      </c>
      <c r="B201" s="17" t="s">
        <v>777</v>
      </c>
      <c r="C201" s="17" t="s">
        <v>670</v>
      </c>
      <c r="D201" s="13"/>
      <c r="G201">
        <v>1707</v>
      </c>
      <c r="K201">
        <v>18</v>
      </c>
      <c r="U201">
        <v>18</v>
      </c>
      <c r="V201">
        <v>197</v>
      </c>
      <c r="W201">
        <v>1.054481546572935E-2</v>
      </c>
      <c r="X201">
        <v>199</v>
      </c>
    </row>
    <row r="202" spans="1:24">
      <c r="A202" s="5">
        <v>275</v>
      </c>
      <c r="B202" s="2" t="s">
        <v>420</v>
      </c>
      <c r="C202" s="2" t="s">
        <v>421</v>
      </c>
      <c r="D202" s="5">
        <v>25</v>
      </c>
      <c r="E202">
        <v>6</v>
      </c>
      <c r="F202">
        <v>269</v>
      </c>
      <c r="G202">
        <v>1143</v>
      </c>
      <c r="H202">
        <v>5.2493438320209973E-3</v>
      </c>
      <c r="I202">
        <v>211</v>
      </c>
      <c r="K202">
        <v>6</v>
      </c>
      <c r="U202">
        <v>12</v>
      </c>
      <c r="V202">
        <v>246</v>
      </c>
      <c r="W202">
        <v>1.0498687664041995E-2</v>
      </c>
      <c r="X202">
        <v>200</v>
      </c>
    </row>
    <row r="203" spans="1:24">
      <c r="A203" s="5">
        <v>292</v>
      </c>
      <c r="B203" s="2" t="s">
        <v>11</v>
      </c>
      <c r="C203" s="2" t="s">
        <v>479</v>
      </c>
      <c r="D203" s="5">
        <v>21</v>
      </c>
      <c r="E203">
        <v>4</v>
      </c>
      <c r="F203">
        <v>292</v>
      </c>
      <c r="G203">
        <v>381</v>
      </c>
      <c r="H203">
        <v>1.0498687664041995E-2</v>
      </c>
      <c r="I203">
        <v>154</v>
      </c>
      <c r="U203">
        <v>4</v>
      </c>
      <c r="V203">
        <v>375</v>
      </c>
      <c r="W203">
        <v>1.0498687664041995E-2</v>
      </c>
      <c r="X203">
        <v>201</v>
      </c>
    </row>
    <row r="204" spans="1:24">
      <c r="A204" s="5">
        <v>376</v>
      </c>
      <c r="B204" s="17" t="s">
        <v>795</v>
      </c>
      <c r="C204" s="17" t="s">
        <v>689</v>
      </c>
      <c r="D204" s="13"/>
      <c r="G204">
        <v>382</v>
      </c>
      <c r="K204">
        <v>4</v>
      </c>
      <c r="U204">
        <v>4</v>
      </c>
      <c r="V204">
        <v>375</v>
      </c>
      <c r="W204">
        <v>1.0471204188481676E-2</v>
      </c>
      <c r="X204">
        <v>202</v>
      </c>
    </row>
    <row r="205" spans="1:24">
      <c r="A205" s="5">
        <v>160</v>
      </c>
      <c r="B205" s="2" t="s">
        <v>422</v>
      </c>
      <c r="C205" s="2" t="s">
        <v>423</v>
      </c>
      <c r="D205" s="5">
        <v>25</v>
      </c>
      <c r="E205">
        <v>16</v>
      </c>
      <c r="F205">
        <v>156</v>
      </c>
      <c r="G205">
        <v>1531</v>
      </c>
      <c r="H205">
        <v>1.0450685826257348E-2</v>
      </c>
      <c r="I205">
        <v>155</v>
      </c>
      <c r="U205">
        <v>16</v>
      </c>
      <c r="V205">
        <v>215</v>
      </c>
      <c r="W205">
        <v>1.0450685826257348E-2</v>
      </c>
      <c r="X205">
        <v>203</v>
      </c>
    </row>
    <row r="206" spans="1:24">
      <c r="A206" s="5">
        <v>312</v>
      </c>
      <c r="B206" s="2" t="s">
        <v>637</v>
      </c>
      <c r="C206" s="2" t="s">
        <v>638</v>
      </c>
      <c r="D206" s="5">
        <v>15</v>
      </c>
      <c r="E206">
        <v>3</v>
      </c>
      <c r="F206">
        <v>306</v>
      </c>
      <c r="G206">
        <v>1064</v>
      </c>
      <c r="H206">
        <v>2.819548872180451E-3</v>
      </c>
      <c r="I206">
        <v>248</v>
      </c>
      <c r="M206">
        <v>3</v>
      </c>
      <c r="N206">
        <v>5</v>
      </c>
      <c r="U206">
        <v>11</v>
      </c>
      <c r="V206">
        <v>260</v>
      </c>
      <c r="W206">
        <v>1.0338345864661654E-2</v>
      </c>
      <c r="X206">
        <v>204</v>
      </c>
    </row>
    <row r="207" spans="1:24">
      <c r="A207" s="5">
        <v>261</v>
      </c>
      <c r="B207" s="2" t="s">
        <v>625</v>
      </c>
      <c r="C207" s="2" t="s">
        <v>626</v>
      </c>
      <c r="D207" s="5">
        <v>15</v>
      </c>
      <c r="E207">
        <v>7</v>
      </c>
      <c r="F207">
        <v>259</v>
      </c>
      <c r="G207">
        <v>694</v>
      </c>
      <c r="H207">
        <v>1.0086455331412104E-2</v>
      </c>
      <c r="I207">
        <v>158</v>
      </c>
      <c r="U207">
        <v>7</v>
      </c>
      <c r="V207">
        <v>329</v>
      </c>
      <c r="W207">
        <v>1.0086455331412104E-2</v>
      </c>
      <c r="X207">
        <v>205</v>
      </c>
    </row>
    <row r="208" spans="1:24">
      <c r="A208" s="5">
        <v>439</v>
      </c>
      <c r="B208" s="17" t="s">
        <v>843</v>
      </c>
      <c r="C208" s="17" t="s">
        <v>753</v>
      </c>
      <c r="D208" s="13"/>
      <c r="G208">
        <v>1291</v>
      </c>
      <c r="N208">
        <v>13</v>
      </c>
      <c r="U208">
        <v>13</v>
      </c>
      <c r="V208">
        <v>239</v>
      </c>
      <c r="W208">
        <v>1.0069713400464756E-2</v>
      </c>
      <c r="X208">
        <v>206</v>
      </c>
    </row>
    <row r="209" spans="1:24">
      <c r="A209" s="5">
        <v>97</v>
      </c>
      <c r="B209" s="2" t="s">
        <v>322</v>
      </c>
      <c r="C209" s="2" t="s">
        <v>323</v>
      </c>
      <c r="D209" s="5">
        <v>35</v>
      </c>
      <c r="E209">
        <v>28</v>
      </c>
      <c r="F209">
        <v>95</v>
      </c>
      <c r="G209">
        <v>2782</v>
      </c>
      <c r="H209">
        <v>1.0064701653486701E-2</v>
      </c>
      <c r="I209">
        <v>159</v>
      </c>
      <c r="U209">
        <v>28</v>
      </c>
      <c r="V209">
        <v>140</v>
      </c>
      <c r="W209">
        <v>1.0064701653486701E-2</v>
      </c>
      <c r="X209">
        <v>207</v>
      </c>
    </row>
    <row r="210" spans="1:24">
      <c r="A210" s="5">
        <v>377</v>
      </c>
      <c r="B210" s="17" t="s">
        <v>796</v>
      </c>
      <c r="C210" s="17" t="s">
        <v>690</v>
      </c>
      <c r="D210" s="13"/>
      <c r="G210">
        <v>1198</v>
      </c>
      <c r="K210">
        <v>12</v>
      </c>
      <c r="U210">
        <v>12</v>
      </c>
      <c r="V210">
        <v>246</v>
      </c>
      <c r="W210">
        <v>1.001669449081803E-2</v>
      </c>
      <c r="X210">
        <v>208</v>
      </c>
    </row>
    <row r="211" spans="1:24">
      <c r="A211" s="5">
        <v>262</v>
      </c>
      <c r="B211" s="2" t="s">
        <v>393</v>
      </c>
      <c r="C211" s="2" t="s">
        <v>394</v>
      </c>
      <c r="D211" s="5">
        <v>27</v>
      </c>
      <c r="E211">
        <v>7</v>
      </c>
      <c r="F211">
        <v>259</v>
      </c>
      <c r="G211">
        <v>702</v>
      </c>
      <c r="H211">
        <v>9.9715099715099714E-3</v>
      </c>
      <c r="I211">
        <v>160</v>
      </c>
      <c r="U211">
        <v>7</v>
      </c>
      <c r="V211">
        <v>329</v>
      </c>
      <c r="W211">
        <v>9.9715099715099714E-3</v>
      </c>
      <c r="X211">
        <v>209</v>
      </c>
    </row>
    <row r="212" spans="1:24">
      <c r="A212" s="5">
        <v>397</v>
      </c>
      <c r="B212" s="17" t="s">
        <v>555</v>
      </c>
      <c r="C212" s="17" t="s">
        <v>711</v>
      </c>
      <c r="D212" s="13"/>
      <c r="G212">
        <v>1104</v>
      </c>
      <c r="L212">
        <v>8</v>
      </c>
      <c r="M212">
        <v>3</v>
      </c>
      <c r="U212">
        <v>11</v>
      </c>
      <c r="V212">
        <v>260</v>
      </c>
      <c r="W212">
        <v>9.9637681159420281E-3</v>
      </c>
      <c r="X212">
        <v>210</v>
      </c>
    </row>
    <row r="213" spans="1:24">
      <c r="A213" s="5">
        <v>152</v>
      </c>
      <c r="B213" s="2" t="s">
        <v>212</v>
      </c>
      <c r="C213" s="2" t="s">
        <v>213</v>
      </c>
      <c r="D213" s="5">
        <v>59</v>
      </c>
      <c r="E213">
        <v>17</v>
      </c>
      <c r="F213">
        <v>147</v>
      </c>
      <c r="G213">
        <v>1718</v>
      </c>
      <c r="H213">
        <v>9.8952270081490105E-3</v>
      </c>
      <c r="I213">
        <v>162</v>
      </c>
      <c r="U213">
        <v>17</v>
      </c>
      <c r="V213">
        <v>207</v>
      </c>
      <c r="W213">
        <v>9.8952270081490105E-3</v>
      </c>
      <c r="X213">
        <v>211</v>
      </c>
    </row>
    <row r="214" spans="1:24">
      <c r="A214" s="5">
        <v>163</v>
      </c>
      <c r="B214" s="2" t="s">
        <v>467</v>
      </c>
      <c r="C214" s="2" t="s">
        <v>468</v>
      </c>
      <c r="D214" s="5">
        <v>22</v>
      </c>
      <c r="E214">
        <v>16</v>
      </c>
      <c r="F214">
        <v>156</v>
      </c>
      <c r="G214">
        <v>4383</v>
      </c>
      <c r="H214">
        <v>3.650467716176135E-3</v>
      </c>
      <c r="I214">
        <v>237</v>
      </c>
      <c r="M214">
        <v>27</v>
      </c>
      <c r="U214">
        <v>43</v>
      </c>
      <c r="V214">
        <v>102</v>
      </c>
      <c r="W214">
        <v>9.8106319872233623E-3</v>
      </c>
      <c r="X214">
        <v>212</v>
      </c>
    </row>
    <row r="215" spans="1:24">
      <c r="A215" s="5">
        <v>89</v>
      </c>
      <c r="B215" s="2" t="s">
        <v>151</v>
      </c>
      <c r="C215" s="2" t="s">
        <v>152</v>
      </c>
      <c r="D215" s="5">
        <v>88</v>
      </c>
      <c r="E215">
        <v>31</v>
      </c>
      <c r="F215">
        <v>88</v>
      </c>
      <c r="G215">
        <v>4617</v>
      </c>
      <c r="H215">
        <v>6.7143166558371239E-3</v>
      </c>
      <c r="I215">
        <v>192</v>
      </c>
      <c r="S215">
        <v>14</v>
      </c>
      <c r="U215">
        <v>45</v>
      </c>
      <c r="V215">
        <v>98</v>
      </c>
      <c r="W215">
        <v>9.7465886939571145E-3</v>
      </c>
      <c r="X215">
        <v>213</v>
      </c>
    </row>
    <row r="216" spans="1:24">
      <c r="A216" s="5">
        <v>237</v>
      </c>
      <c r="B216" s="2" t="s">
        <v>514</v>
      </c>
      <c r="C216" s="2" t="s">
        <v>515</v>
      </c>
      <c r="D216" s="5">
        <v>19</v>
      </c>
      <c r="E216">
        <v>9</v>
      </c>
      <c r="F216">
        <v>233</v>
      </c>
      <c r="G216">
        <v>924</v>
      </c>
      <c r="H216">
        <v>9.74025974025974E-3</v>
      </c>
      <c r="I216">
        <v>163</v>
      </c>
      <c r="U216">
        <v>9</v>
      </c>
      <c r="V216">
        <v>293</v>
      </c>
      <c r="W216">
        <v>9.74025974025974E-3</v>
      </c>
      <c r="X216">
        <v>214</v>
      </c>
    </row>
    <row r="217" spans="1:24">
      <c r="A217" s="5">
        <v>238</v>
      </c>
      <c r="B217" s="2" t="s">
        <v>600</v>
      </c>
      <c r="C217" s="2" t="s">
        <v>601</v>
      </c>
      <c r="D217" s="5">
        <v>16</v>
      </c>
      <c r="E217">
        <v>9</v>
      </c>
      <c r="F217">
        <v>233</v>
      </c>
      <c r="G217">
        <v>925</v>
      </c>
      <c r="H217">
        <v>9.7297297297297292E-3</v>
      </c>
      <c r="I217">
        <v>164</v>
      </c>
      <c r="U217">
        <v>9</v>
      </c>
      <c r="V217">
        <v>293</v>
      </c>
      <c r="W217">
        <v>9.7297297297297292E-3</v>
      </c>
      <c r="X217">
        <v>215</v>
      </c>
    </row>
    <row r="218" spans="1:24">
      <c r="A218" s="5">
        <v>210</v>
      </c>
      <c r="B218" s="2" t="s">
        <v>310</v>
      </c>
      <c r="C218" s="2" t="s">
        <v>311</v>
      </c>
      <c r="D218" s="5">
        <v>37</v>
      </c>
      <c r="E218">
        <v>11</v>
      </c>
      <c r="F218">
        <v>203</v>
      </c>
      <c r="G218">
        <v>1481</v>
      </c>
      <c r="H218">
        <v>7.4274139095205942E-3</v>
      </c>
      <c r="I218">
        <v>183</v>
      </c>
      <c r="L218">
        <v>3</v>
      </c>
      <c r="U218">
        <v>14</v>
      </c>
      <c r="V218">
        <v>231</v>
      </c>
      <c r="W218">
        <v>9.4530722484807567E-3</v>
      </c>
      <c r="X218">
        <v>216</v>
      </c>
    </row>
    <row r="219" spans="1:24">
      <c r="A219" s="5">
        <v>137</v>
      </c>
      <c r="B219" s="2" t="s">
        <v>473</v>
      </c>
      <c r="C219" s="2" t="s">
        <v>474</v>
      </c>
      <c r="D219" s="5">
        <v>21</v>
      </c>
      <c r="E219">
        <v>19</v>
      </c>
      <c r="F219">
        <v>133</v>
      </c>
      <c r="G219">
        <v>2043</v>
      </c>
      <c r="H219">
        <v>9.3000489476260401E-3</v>
      </c>
      <c r="I219">
        <v>165</v>
      </c>
      <c r="U219">
        <v>19</v>
      </c>
      <c r="V219">
        <v>189</v>
      </c>
      <c r="W219">
        <v>9.3000489476260401E-3</v>
      </c>
      <c r="X219">
        <v>217</v>
      </c>
    </row>
    <row r="220" spans="1:24">
      <c r="A220" s="5">
        <v>307</v>
      </c>
      <c r="B220" s="2" t="s">
        <v>11</v>
      </c>
      <c r="C220" s="2" t="s">
        <v>579</v>
      </c>
      <c r="D220" s="5">
        <v>17</v>
      </c>
      <c r="E220">
        <v>3</v>
      </c>
      <c r="F220">
        <v>306</v>
      </c>
      <c r="G220">
        <v>326</v>
      </c>
      <c r="H220">
        <v>9.202453987730062E-3</v>
      </c>
      <c r="I220">
        <v>167</v>
      </c>
      <c r="U220">
        <v>3</v>
      </c>
      <c r="V220">
        <v>399</v>
      </c>
      <c r="W220">
        <v>9.202453987730062E-3</v>
      </c>
      <c r="X220">
        <v>218</v>
      </c>
    </row>
    <row r="221" spans="1:24">
      <c r="A221" s="5">
        <v>401</v>
      </c>
      <c r="B221" s="17" t="s">
        <v>814</v>
      </c>
      <c r="C221" s="17" t="s">
        <v>715</v>
      </c>
      <c r="D221" s="13"/>
      <c r="G221">
        <v>327</v>
      </c>
      <c r="L221">
        <v>3</v>
      </c>
      <c r="U221">
        <v>3</v>
      </c>
      <c r="V221">
        <v>399</v>
      </c>
      <c r="W221">
        <v>9.1743119266055051E-3</v>
      </c>
      <c r="X221">
        <v>219</v>
      </c>
    </row>
    <row r="222" spans="1:24">
      <c r="A222" s="5">
        <v>272</v>
      </c>
      <c r="B222" s="2" t="s">
        <v>511</v>
      </c>
      <c r="C222" s="2" t="s">
        <v>512</v>
      </c>
      <c r="D222" s="5">
        <v>19</v>
      </c>
      <c r="E222">
        <v>6</v>
      </c>
      <c r="F222">
        <v>269</v>
      </c>
      <c r="G222">
        <v>670</v>
      </c>
      <c r="H222">
        <v>8.9552238805970154E-3</v>
      </c>
      <c r="I222">
        <v>170</v>
      </c>
      <c r="U222">
        <v>6</v>
      </c>
      <c r="V222">
        <v>347</v>
      </c>
      <c r="W222">
        <v>8.9552238805970154E-3</v>
      </c>
      <c r="X222">
        <v>220</v>
      </c>
    </row>
    <row r="223" spans="1:24">
      <c r="A223" s="5">
        <v>161</v>
      </c>
      <c r="B223" s="2" t="s">
        <v>304</v>
      </c>
      <c r="C223" s="2" t="s">
        <v>305</v>
      </c>
      <c r="D223" s="5">
        <v>38</v>
      </c>
      <c r="E223">
        <v>16</v>
      </c>
      <c r="F223">
        <v>156</v>
      </c>
      <c r="G223">
        <v>1808</v>
      </c>
      <c r="H223">
        <v>8.8495575221238937E-3</v>
      </c>
      <c r="I223">
        <v>171</v>
      </c>
      <c r="U223">
        <v>16</v>
      </c>
      <c r="V223">
        <v>215</v>
      </c>
      <c r="W223">
        <v>8.8495575221238937E-3</v>
      </c>
      <c r="X223">
        <v>221</v>
      </c>
    </row>
    <row r="224" spans="1:24">
      <c r="A224" s="5">
        <v>359</v>
      </c>
      <c r="B224" s="17" t="s">
        <v>577</v>
      </c>
      <c r="C224" s="17" t="s">
        <v>673</v>
      </c>
      <c r="D224" s="13"/>
      <c r="G224">
        <v>2408</v>
      </c>
      <c r="K224">
        <v>21</v>
      </c>
      <c r="U224">
        <v>21</v>
      </c>
      <c r="V224">
        <v>180</v>
      </c>
      <c r="W224">
        <v>8.7209302325581394E-3</v>
      </c>
      <c r="X224">
        <v>222</v>
      </c>
    </row>
    <row r="225" spans="1:24">
      <c r="A225" s="5">
        <v>251</v>
      </c>
      <c r="B225" s="2" t="s">
        <v>530</v>
      </c>
      <c r="C225" s="2" t="s">
        <v>531</v>
      </c>
      <c r="D225" s="5">
        <v>18</v>
      </c>
      <c r="E225">
        <v>8</v>
      </c>
      <c r="F225">
        <v>247</v>
      </c>
      <c r="G225">
        <v>921</v>
      </c>
      <c r="H225">
        <v>8.6862106406080351E-3</v>
      </c>
      <c r="I225">
        <v>173</v>
      </c>
      <c r="U225">
        <v>8</v>
      </c>
      <c r="V225">
        <v>310</v>
      </c>
      <c r="W225">
        <v>8.6862106406080351E-3</v>
      </c>
      <c r="X225">
        <v>223</v>
      </c>
    </row>
    <row r="226" spans="1:24">
      <c r="A226" s="5">
        <v>418</v>
      </c>
      <c r="B226" s="17" t="s">
        <v>775</v>
      </c>
      <c r="C226" s="17" t="s">
        <v>732</v>
      </c>
      <c r="D226" s="13"/>
      <c r="G226">
        <v>2997</v>
      </c>
      <c r="M226">
        <v>26</v>
      </c>
      <c r="U226">
        <v>26</v>
      </c>
      <c r="V226">
        <v>158</v>
      </c>
      <c r="W226">
        <v>8.6753420086753425E-3</v>
      </c>
      <c r="X226">
        <v>224</v>
      </c>
    </row>
    <row r="227" spans="1:24">
      <c r="A227" s="5">
        <v>245</v>
      </c>
      <c r="B227" s="2" t="s">
        <v>378</v>
      </c>
      <c r="C227" s="2" t="s">
        <v>379</v>
      </c>
      <c r="D227" s="5">
        <v>28</v>
      </c>
      <c r="E227">
        <v>9</v>
      </c>
      <c r="F227">
        <v>233</v>
      </c>
      <c r="G227">
        <v>4312</v>
      </c>
      <c r="H227">
        <v>2.0871985157699443E-3</v>
      </c>
      <c r="I227">
        <v>262</v>
      </c>
      <c r="M227">
        <v>20</v>
      </c>
      <c r="S227">
        <v>8</v>
      </c>
      <c r="U227">
        <v>37</v>
      </c>
      <c r="V227">
        <v>113</v>
      </c>
      <c r="W227">
        <v>8.5807050092764382E-3</v>
      </c>
      <c r="X227">
        <v>225</v>
      </c>
    </row>
    <row r="228" spans="1:24">
      <c r="A228" s="5">
        <v>139</v>
      </c>
      <c r="B228" s="2" t="s">
        <v>370</v>
      </c>
      <c r="C228" s="2" t="s">
        <v>371</v>
      </c>
      <c r="D228" s="5">
        <v>29</v>
      </c>
      <c r="E228">
        <v>19</v>
      </c>
      <c r="F228">
        <v>133</v>
      </c>
      <c r="G228">
        <v>2225</v>
      </c>
      <c r="H228">
        <v>8.5393258426966299E-3</v>
      </c>
      <c r="I228">
        <v>176</v>
      </c>
      <c r="U228">
        <v>19</v>
      </c>
      <c r="V228">
        <v>189</v>
      </c>
      <c r="W228">
        <v>8.5393258426966299E-3</v>
      </c>
      <c r="X228">
        <v>226</v>
      </c>
    </row>
    <row r="229" spans="1:24">
      <c r="A229" s="5">
        <v>382</v>
      </c>
      <c r="B229" s="17" t="s">
        <v>179</v>
      </c>
      <c r="C229" s="17" t="s">
        <v>180</v>
      </c>
      <c r="D229" s="13"/>
      <c r="G229">
        <v>938</v>
      </c>
      <c r="K229">
        <v>8</v>
      </c>
      <c r="U229">
        <v>8</v>
      </c>
      <c r="V229">
        <v>310</v>
      </c>
      <c r="W229">
        <v>8.5287846481876331E-3</v>
      </c>
      <c r="X229">
        <v>227</v>
      </c>
    </row>
    <row r="230" spans="1:24">
      <c r="A230" s="5">
        <v>239</v>
      </c>
      <c r="B230" s="2" t="s">
        <v>361</v>
      </c>
      <c r="C230" s="2" t="s">
        <v>362</v>
      </c>
      <c r="D230" s="5">
        <v>30</v>
      </c>
      <c r="E230">
        <v>9</v>
      </c>
      <c r="F230">
        <v>233</v>
      </c>
      <c r="G230">
        <v>1094</v>
      </c>
      <c r="H230">
        <v>8.2266910420475316E-3</v>
      </c>
      <c r="I230">
        <v>177</v>
      </c>
      <c r="U230">
        <v>9</v>
      </c>
      <c r="V230">
        <v>293</v>
      </c>
      <c r="W230">
        <v>8.2266910420475316E-3</v>
      </c>
      <c r="X230">
        <v>228</v>
      </c>
    </row>
    <row r="231" spans="1:24">
      <c r="A231" s="5">
        <v>66</v>
      </c>
      <c r="B231" s="2" t="s">
        <v>160</v>
      </c>
      <c r="C231" s="2" t="s">
        <v>161</v>
      </c>
      <c r="D231" s="5">
        <v>83</v>
      </c>
      <c r="E231">
        <v>43</v>
      </c>
      <c r="F231">
        <v>65</v>
      </c>
      <c r="G231">
        <v>9565</v>
      </c>
      <c r="H231">
        <v>4.4955567171981181E-3</v>
      </c>
      <c r="I231">
        <v>222</v>
      </c>
      <c r="M231">
        <v>23</v>
      </c>
      <c r="S231">
        <v>12</v>
      </c>
      <c r="U231">
        <v>78</v>
      </c>
      <c r="V231">
        <v>65</v>
      </c>
      <c r="W231">
        <v>8.1547307893361214E-3</v>
      </c>
      <c r="X231">
        <v>229</v>
      </c>
    </row>
    <row r="232" spans="1:24">
      <c r="A232" s="5">
        <v>284</v>
      </c>
      <c r="B232" s="2" t="s">
        <v>457</v>
      </c>
      <c r="C232" s="2" t="s">
        <v>458</v>
      </c>
      <c r="D232" s="5">
        <v>23</v>
      </c>
      <c r="E232">
        <v>5</v>
      </c>
      <c r="F232">
        <v>284</v>
      </c>
      <c r="G232">
        <v>617</v>
      </c>
      <c r="H232">
        <v>8.1037277147487843E-3</v>
      </c>
      <c r="I232">
        <v>178</v>
      </c>
      <c r="U232">
        <v>5</v>
      </c>
      <c r="V232">
        <v>360</v>
      </c>
      <c r="W232">
        <v>8.1037277147487843E-3</v>
      </c>
      <c r="X232">
        <v>230</v>
      </c>
    </row>
    <row r="233" spans="1:24">
      <c r="A233" s="5">
        <v>395</v>
      </c>
      <c r="B233" s="17" t="s">
        <v>811</v>
      </c>
      <c r="C233" s="17" t="s">
        <v>708</v>
      </c>
      <c r="D233" s="13"/>
      <c r="G233">
        <v>1491</v>
      </c>
      <c r="L233">
        <v>4</v>
      </c>
      <c r="N233">
        <v>8</v>
      </c>
      <c r="U233">
        <v>12</v>
      </c>
      <c r="V233">
        <v>246</v>
      </c>
      <c r="W233">
        <v>8.0482897384305842E-3</v>
      </c>
      <c r="X233">
        <v>231</v>
      </c>
    </row>
    <row r="234" spans="1:24">
      <c r="A234" s="5">
        <v>416</v>
      </c>
      <c r="B234" s="17" t="s">
        <v>826</v>
      </c>
      <c r="C234" s="17" t="s">
        <v>730</v>
      </c>
      <c r="D234" s="13"/>
      <c r="G234">
        <v>1506</v>
      </c>
      <c r="M234">
        <v>12</v>
      </c>
      <c r="U234">
        <v>12</v>
      </c>
      <c r="V234">
        <v>246</v>
      </c>
      <c r="W234">
        <v>7.9681274900398405E-3</v>
      </c>
      <c r="X234">
        <v>232</v>
      </c>
    </row>
    <row r="235" spans="1:24">
      <c r="A235" s="5">
        <v>280</v>
      </c>
      <c r="B235" s="2" t="s">
        <v>368</v>
      </c>
      <c r="C235" s="2" t="s">
        <v>369</v>
      </c>
      <c r="D235" s="5">
        <v>30</v>
      </c>
      <c r="E235">
        <v>6</v>
      </c>
      <c r="F235">
        <v>269</v>
      </c>
      <c r="G235">
        <v>2430</v>
      </c>
      <c r="H235">
        <v>2.4691358024691358E-3</v>
      </c>
      <c r="I235">
        <v>253</v>
      </c>
      <c r="M235">
        <v>13</v>
      </c>
      <c r="U235">
        <v>19</v>
      </c>
      <c r="V235">
        <v>189</v>
      </c>
      <c r="W235">
        <v>7.8189300411522639E-3</v>
      </c>
      <c r="X235">
        <v>233</v>
      </c>
    </row>
    <row r="236" spans="1:24">
      <c r="A236" s="5">
        <v>240</v>
      </c>
      <c r="B236" s="2" t="s">
        <v>528</v>
      </c>
      <c r="C236" s="2" t="s">
        <v>529</v>
      </c>
      <c r="D236" s="5">
        <v>18</v>
      </c>
      <c r="E236">
        <v>9</v>
      </c>
      <c r="F236">
        <v>233</v>
      </c>
      <c r="G236">
        <v>1159</v>
      </c>
      <c r="H236">
        <v>7.7653149266609144E-3</v>
      </c>
      <c r="I236">
        <v>179</v>
      </c>
      <c r="U236">
        <v>9</v>
      </c>
      <c r="V236">
        <v>293</v>
      </c>
      <c r="W236">
        <v>7.7653149266609144E-3</v>
      </c>
      <c r="X236">
        <v>234</v>
      </c>
    </row>
    <row r="237" spans="1:24">
      <c r="A237" s="5">
        <v>386</v>
      </c>
      <c r="B237" s="17" t="s">
        <v>804</v>
      </c>
      <c r="C237" s="17" t="s">
        <v>698</v>
      </c>
      <c r="D237" s="13"/>
      <c r="G237">
        <v>3110</v>
      </c>
      <c r="L237">
        <v>24</v>
      </c>
      <c r="U237">
        <v>24</v>
      </c>
      <c r="V237">
        <v>163</v>
      </c>
      <c r="W237">
        <v>7.7170418006430866E-3</v>
      </c>
      <c r="X237">
        <v>235</v>
      </c>
    </row>
    <row r="238" spans="1:24">
      <c r="A238" s="5">
        <v>140</v>
      </c>
      <c r="B238" s="2" t="s">
        <v>252</v>
      </c>
      <c r="C238" s="2" t="s">
        <v>253</v>
      </c>
      <c r="D238" s="5">
        <v>48</v>
      </c>
      <c r="E238">
        <v>19</v>
      </c>
      <c r="F238">
        <v>133</v>
      </c>
      <c r="G238">
        <v>4938</v>
      </c>
      <c r="H238">
        <v>3.8477116241393276E-3</v>
      </c>
      <c r="I238">
        <v>232</v>
      </c>
      <c r="L238">
        <v>8</v>
      </c>
      <c r="S238">
        <v>11</v>
      </c>
      <c r="U238">
        <v>38</v>
      </c>
      <c r="V238">
        <v>109</v>
      </c>
      <c r="W238">
        <v>7.6954232482786553E-3</v>
      </c>
      <c r="X238">
        <v>236</v>
      </c>
    </row>
    <row r="239" spans="1:24">
      <c r="A239" s="5">
        <v>209</v>
      </c>
      <c r="B239" s="2" t="s">
        <v>455</v>
      </c>
      <c r="C239" s="2" t="s">
        <v>456</v>
      </c>
      <c r="D239" s="5">
        <v>23</v>
      </c>
      <c r="E239">
        <v>11</v>
      </c>
      <c r="F239">
        <v>203</v>
      </c>
      <c r="G239">
        <v>1430</v>
      </c>
      <c r="H239">
        <v>7.6923076923076927E-3</v>
      </c>
      <c r="I239">
        <v>180</v>
      </c>
      <c r="U239">
        <v>11</v>
      </c>
      <c r="V239">
        <v>260</v>
      </c>
      <c r="W239">
        <v>7.6923076923076927E-3</v>
      </c>
      <c r="X239">
        <v>237</v>
      </c>
    </row>
    <row r="240" spans="1:24">
      <c r="A240" s="5">
        <v>384</v>
      </c>
      <c r="B240" s="17" t="s">
        <v>802</v>
      </c>
      <c r="C240" s="17" t="s">
        <v>696</v>
      </c>
      <c r="D240" s="13"/>
      <c r="G240">
        <v>1568</v>
      </c>
      <c r="L240">
        <v>9</v>
      </c>
      <c r="N240">
        <v>3</v>
      </c>
      <c r="U240">
        <v>12</v>
      </c>
      <c r="V240">
        <v>246</v>
      </c>
      <c r="W240">
        <v>7.6530612244897957E-3</v>
      </c>
      <c r="X240">
        <v>238</v>
      </c>
    </row>
    <row r="241" spans="1:24">
      <c r="A241" s="5">
        <v>373</v>
      </c>
      <c r="B241" s="17" t="s">
        <v>792</v>
      </c>
      <c r="C241" s="17" t="s">
        <v>686</v>
      </c>
      <c r="D241" s="13"/>
      <c r="G241">
        <v>1321</v>
      </c>
      <c r="K241">
        <v>10</v>
      </c>
      <c r="U241">
        <v>10</v>
      </c>
      <c r="V241">
        <v>275</v>
      </c>
      <c r="W241">
        <v>7.5700227100681302E-3</v>
      </c>
      <c r="X241">
        <v>239</v>
      </c>
    </row>
    <row r="242" spans="1:24">
      <c r="A242" s="5">
        <v>328</v>
      </c>
      <c r="B242" s="2" t="s">
        <v>47</v>
      </c>
      <c r="C242" s="2" t="s">
        <v>497</v>
      </c>
      <c r="D242" s="5">
        <v>20</v>
      </c>
      <c r="E242">
        <v>1</v>
      </c>
      <c r="F242">
        <v>325</v>
      </c>
      <c r="G242">
        <v>3438</v>
      </c>
      <c r="H242">
        <v>2.9086678301337986E-4</v>
      </c>
      <c r="I242">
        <v>298</v>
      </c>
      <c r="L242">
        <v>22</v>
      </c>
      <c r="M242">
        <v>1</v>
      </c>
      <c r="S242">
        <v>2</v>
      </c>
      <c r="U242">
        <v>26</v>
      </c>
      <c r="V242">
        <v>158</v>
      </c>
      <c r="W242">
        <v>7.5625363583478765E-3</v>
      </c>
      <c r="X242">
        <v>240</v>
      </c>
    </row>
    <row r="243" spans="1:24">
      <c r="A243" s="5">
        <v>273</v>
      </c>
      <c r="B243" s="2" t="s">
        <v>11</v>
      </c>
      <c r="C243" s="2" t="s">
        <v>610</v>
      </c>
      <c r="D243" s="5">
        <v>16</v>
      </c>
      <c r="E243">
        <v>6</v>
      </c>
      <c r="F243">
        <v>269</v>
      </c>
      <c r="G243">
        <v>795</v>
      </c>
      <c r="H243">
        <v>7.5471698113207548E-3</v>
      </c>
      <c r="I243">
        <v>181</v>
      </c>
      <c r="U243">
        <v>6</v>
      </c>
      <c r="V243">
        <v>347</v>
      </c>
      <c r="W243">
        <v>7.5471698113207548E-3</v>
      </c>
      <c r="X243">
        <v>241</v>
      </c>
    </row>
    <row r="244" spans="1:24">
      <c r="A244" s="5">
        <v>125</v>
      </c>
      <c r="B244" s="2" t="s">
        <v>183</v>
      </c>
      <c r="C244" s="2" t="s">
        <v>184</v>
      </c>
      <c r="D244" s="5">
        <v>73</v>
      </c>
      <c r="E244">
        <v>20</v>
      </c>
      <c r="F244">
        <v>124</v>
      </c>
      <c r="G244">
        <v>3640</v>
      </c>
      <c r="H244">
        <v>5.4945054945054949E-3</v>
      </c>
      <c r="I244">
        <v>210</v>
      </c>
      <c r="L244">
        <v>7</v>
      </c>
      <c r="U244">
        <v>27</v>
      </c>
      <c r="V244">
        <v>147</v>
      </c>
      <c r="W244">
        <v>7.4175824175824173E-3</v>
      </c>
      <c r="X244">
        <v>242</v>
      </c>
    </row>
    <row r="245" spans="1:24">
      <c r="A245" s="5">
        <v>211</v>
      </c>
      <c r="B245" s="2" t="s">
        <v>544</v>
      </c>
      <c r="C245" s="2" t="s">
        <v>545</v>
      </c>
      <c r="D245" s="5">
        <v>18</v>
      </c>
      <c r="E245">
        <v>11</v>
      </c>
      <c r="F245">
        <v>203</v>
      </c>
      <c r="G245">
        <v>1500</v>
      </c>
      <c r="H245">
        <v>7.3333333333333332E-3</v>
      </c>
      <c r="I245">
        <v>185</v>
      </c>
      <c r="U245">
        <v>11</v>
      </c>
      <c r="V245">
        <v>260</v>
      </c>
      <c r="W245">
        <v>7.3333333333333332E-3</v>
      </c>
      <c r="X245">
        <v>243</v>
      </c>
    </row>
    <row r="246" spans="1:24">
      <c r="A246" s="5">
        <v>263</v>
      </c>
      <c r="B246" s="2" t="s">
        <v>380</v>
      </c>
      <c r="C246" s="2" t="s">
        <v>381</v>
      </c>
      <c r="D246" s="5">
        <v>28</v>
      </c>
      <c r="E246">
        <v>7</v>
      </c>
      <c r="F246">
        <v>259</v>
      </c>
      <c r="G246">
        <v>959</v>
      </c>
      <c r="H246">
        <v>7.2992700729927005E-3</v>
      </c>
      <c r="I246">
        <v>186</v>
      </c>
      <c r="U246">
        <v>7</v>
      </c>
      <c r="V246">
        <v>329</v>
      </c>
      <c r="W246">
        <v>7.2992700729927005E-3</v>
      </c>
      <c r="X246">
        <v>244</v>
      </c>
    </row>
    <row r="247" spans="1:24">
      <c r="A247" s="5">
        <v>130</v>
      </c>
      <c r="B247" s="2" t="s">
        <v>320</v>
      </c>
      <c r="C247" s="2" t="s">
        <v>321</v>
      </c>
      <c r="D247" s="5">
        <v>36</v>
      </c>
      <c r="E247">
        <v>20</v>
      </c>
      <c r="F247">
        <v>124</v>
      </c>
      <c r="G247">
        <v>19092</v>
      </c>
      <c r="H247">
        <v>1.0475591870940709E-3</v>
      </c>
      <c r="I247">
        <v>282</v>
      </c>
      <c r="L247">
        <v>14</v>
      </c>
      <c r="M247">
        <v>63</v>
      </c>
      <c r="R247">
        <v>42</v>
      </c>
      <c r="U247">
        <v>139</v>
      </c>
      <c r="V247">
        <v>40</v>
      </c>
      <c r="W247">
        <v>7.2805363503037918E-3</v>
      </c>
      <c r="X247">
        <v>245</v>
      </c>
    </row>
    <row r="248" spans="1:24">
      <c r="A248" s="5">
        <v>277</v>
      </c>
      <c r="B248" s="2" t="s">
        <v>516</v>
      </c>
      <c r="C248" s="2" t="s">
        <v>517</v>
      </c>
      <c r="D248" s="5">
        <v>19</v>
      </c>
      <c r="E248">
        <v>6</v>
      </c>
      <c r="F248">
        <v>269</v>
      </c>
      <c r="G248">
        <v>1797</v>
      </c>
      <c r="H248">
        <v>3.3388981636060101E-3</v>
      </c>
      <c r="I248">
        <v>240</v>
      </c>
      <c r="M248">
        <v>7</v>
      </c>
      <c r="U248">
        <v>13</v>
      </c>
      <c r="V248">
        <v>239</v>
      </c>
      <c r="W248">
        <v>7.2342793544796884E-3</v>
      </c>
      <c r="X248">
        <v>246</v>
      </c>
    </row>
    <row r="249" spans="1:24">
      <c r="A249" s="5">
        <v>69</v>
      </c>
      <c r="B249" s="2" t="s">
        <v>228</v>
      </c>
      <c r="C249" s="2" t="s">
        <v>229</v>
      </c>
      <c r="D249" s="5">
        <v>55</v>
      </c>
      <c r="E249">
        <v>41</v>
      </c>
      <c r="F249">
        <v>68</v>
      </c>
      <c r="G249">
        <v>5668</v>
      </c>
      <c r="H249">
        <v>7.2335920959774175E-3</v>
      </c>
      <c r="I249">
        <v>187</v>
      </c>
      <c r="U249">
        <v>41</v>
      </c>
      <c r="V249">
        <v>104</v>
      </c>
      <c r="W249">
        <v>7.2335920959774175E-3</v>
      </c>
      <c r="X249">
        <v>246</v>
      </c>
    </row>
    <row r="250" spans="1:24">
      <c r="A250" s="5">
        <v>400</v>
      </c>
      <c r="B250" s="17" t="s">
        <v>813</v>
      </c>
      <c r="C250" s="17" t="s">
        <v>714</v>
      </c>
      <c r="D250" s="13"/>
      <c r="G250">
        <v>1385</v>
      </c>
      <c r="L250">
        <v>1</v>
      </c>
      <c r="N250">
        <v>9</v>
      </c>
      <c r="U250">
        <v>10</v>
      </c>
      <c r="V250">
        <v>275</v>
      </c>
      <c r="W250">
        <v>7.2202166064981952E-3</v>
      </c>
      <c r="X250">
        <v>248</v>
      </c>
    </row>
    <row r="251" spans="1:24">
      <c r="A251" s="5">
        <v>180</v>
      </c>
      <c r="B251" s="2" t="s">
        <v>482</v>
      </c>
      <c r="C251" s="2" t="s">
        <v>483</v>
      </c>
      <c r="D251" s="5">
        <v>21</v>
      </c>
      <c r="E251">
        <v>14</v>
      </c>
      <c r="F251">
        <v>177</v>
      </c>
      <c r="G251">
        <v>2909</v>
      </c>
      <c r="H251">
        <v>4.8126503953248535E-3</v>
      </c>
      <c r="I251">
        <v>217</v>
      </c>
      <c r="L251">
        <v>6</v>
      </c>
      <c r="U251">
        <v>20</v>
      </c>
      <c r="V251">
        <v>184</v>
      </c>
      <c r="W251">
        <v>6.8752148504640769E-3</v>
      </c>
      <c r="X251">
        <v>249</v>
      </c>
    </row>
    <row r="252" spans="1:24">
      <c r="A252" s="5">
        <v>200</v>
      </c>
      <c r="B252" s="2" t="s">
        <v>632</v>
      </c>
      <c r="C252" s="2" t="s">
        <v>633</v>
      </c>
      <c r="D252" s="5">
        <v>15</v>
      </c>
      <c r="E252">
        <v>12</v>
      </c>
      <c r="F252">
        <v>192</v>
      </c>
      <c r="G252">
        <v>1754</v>
      </c>
      <c r="H252">
        <v>6.8415051311288486E-3</v>
      </c>
      <c r="I252">
        <v>189</v>
      </c>
      <c r="U252">
        <v>12</v>
      </c>
      <c r="V252">
        <v>246</v>
      </c>
      <c r="W252">
        <v>6.8415051311288486E-3</v>
      </c>
      <c r="X252">
        <v>250</v>
      </c>
    </row>
    <row r="253" spans="1:24">
      <c r="A253" s="5">
        <v>144</v>
      </c>
      <c r="B253" s="2" t="s">
        <v>314</v>
      </c>
      <c r="C253" s="2" t="s">
        <v>315</v>
      </c>
      <c r="D253" s="5">
        <v>37</v>
      </c>
      <c r="E253">
        <v>18</v>
      </c>
      <c r="F253">
        <v>143</v>
      </c>
      <c r="G253">
        <v>2655</v>
      </c>
      <c r="H253">
        <v>6.7796610169491523E-3</v>
      </c>
      <c r="I253">
        <v>190</v>
      </c>
      <c r="U253">
        <v>18</v>
      </c>
      <c r="V253">
        <v>197</v>
      </c>
      <c r="W253">
        <v>6.7796610169491523E-3</v>
      </c>
      <c r="X253">
        <v>251</v>
      </c>
    </row>
    <row r="254" spans="1:24">
      <c r="A254" s="5">
        <v>172</v>
      </c>
      <c r="B254" s="2" t="s">
        <v>287</v>
      </c>
      <c r="C254" s="2" t="s">
        <v>288</v>
      </c>
      <c r="D254" s="5">
        <v>40</v>
      </c>
      <c r="E254">
        <v>15</v>
      </c>
      <c r="F254">
        <v>168</v>
      </c>
      <c r="G254">
        <v>4136</v>
      </c>
      <c r="H254">
        <v>3.6266924564796904E-3</v>
      </c>
      <c r="I254">
        <v>238</v>
      </c>
      <c r="M254">
        <v>13</v>
      </c>
      <c r="U254">
        <v>28</v>
      </c>
      <c r="V254">
        <v>140</v>
      </c>
      <c r="W254">
        <v>6.7698259187620891E-3</v>
      </c>
      <c r="X254">
        <v>252</v>
      </c>
    </row>
    <row r="255" spans="1:24">
      <c r="A255" s="5">
        <v>390</v>
      </c>
      <c r="B255" s="17" t="s">
        <v>808</v>
      </c>
      <c r="C255" s="17" t="s">
        <v>702</v>
      </c>
      <c r="D255" s="13"/>
      <c r="G255">
        <v>2716</v>
      </c>
      <c r="L255">
        <v>10</v>
      </c>
      <c r="N255">
        <v>8</v>
      </c>
      <c r="U255">
        <v>18</v>
      </c>
      <c r="V255">
        <v>197</v>
      </c>
      <c r="W255">
        <v>6.6273932253313695E-3</v>
      </c>
      <c r="X255">
        <v>253</v>
      </c>
    </row>
    <row r="256" spans="1:24">
      <c r="A256" s="5">
        <v>153</v>
      </c>
      <c r="B256" s="2" t="s">
        <v>158</v>
      </c>
      <c r="C256" s="2" t="s">
        <v>159</v>
      </c>
      <c r="D256" s="5">
        <v>87</v>
      </c>
      <c r="E256">
        <v>17</v>
      </c>
      <c r="F256">
        <v>147</v>
      </c>
      <c r="G256">
        <v>4097</v>
      </c>
      <c r="H256">
        <v>4.1493775933609959E-3</v>
      </c>
      <c r="I256">
        <v>224</v>
      </c>
      <c r="L256">
        <v>10</v>
      </c>
      <c r="U256">
        <v>27</v>
      </c>
      <c r="V256">
        <v>147</v>
      </c>
      <c r="W256">
        <v>6.5901879423968758E-3</v>
      </c>
      <c r="X256">
        <v>254</v>
      </c>
    </row>
    <row r="257" spans="1:24">
      <c r="A257" s="5">
        <v>430</v>
      </c>
      <c r="B257" s="17" t="s">
        <v>839</v>
      </c>
      <c r="C257" s="17" t="s">
        <v>744</v>
      </c>
      <c r="D257" s="13"/>
      <c r="G257">
        <v>1077</v>
      </c>
      <c r="M257">
        <v>7</v>
      </c>
      <c r="U257">
        <v>7</v>
      </c>
      <c r="V257">
        <v>329</v>
      </c>
      <c r="W257">
        <v>6.4995357474466105E-3</v>
      </c>
      <c r="X257">
        <v>255</v>
      </c>
    </row>
    <row r="258" spans="1:24">
      <c r="A258" s="5">
        <v>285</v>
      </c>
      <c r="B258" s="2" t="s">
        <v>463</v>
      </c>
      <c r="C258" s="2" t="s">
        <v>464</v>
      </c>
      <c r="D258" s="5">
        <v>23</v>
      </c>
      <c r="E258">
        <v>5</v>
      </c>
      <c r="F258">
        <v>284</v>
      </c>
      <c r="G258">
        <v>781</v>
      </c>
      <c r="H258">
        <v>6.4020486555697821E-3</v>
      </c>
      <c r="I258">
        <v>195</v>
      </c>
      <c r="U258">
        <v>5</v>
      </c>
      <c r="V258">
        <v>360</v>
      </c>
      <c r="W258">
        <v>6.4020486555697821E-3</v>
      </c>
      <c r="X258">
        <v>256</v>
      </c>
    </row>
    <row r="259" spans="1:24">
      <c r="A259" s="5">
        <v>190</v>
      </c>
      <c r="B259" s="2" t="s">
        <v>560</v>
      </c>
      <c r="C259" s="2" t="s">
        <v>561</v>
      </c>
      <c r="D259" s="5">
        <v>17</v>
      </c>
      <c r="E259">
        <v>13</v>
      </c>
      <c r="F259">
        <v>186</v>
      </c>
      <c r="G259">
        <v>2036</v>
      </c>
      <c r="H259">
        <v>6.3850687622789785E-3</v>
      </c>
      <c r="I259">
        <v>196</v>
      </c>
      <c r="U259">
        <v>13</v>
      </c>
      <c r="V259">
        <v>239</v>
      </c>
      <c r="W259">
        <v>6.3850687622789785E-3</v>
      </c>
      <c r="X259">
        <v>257</v>
      </c>
    </row>
    <row r="260" spans="1:24">
      <c r="A260" s="5">
        <v>113</v>
      </c>
      <c r="B260" s="2" t="s">
        <v>192</v>
      </c>
      <c r="C260" s="2" t="s">
        <v>193</v>
      </c>
      <c r="D260" s="5">
        <v>68</v>
      </c>
      <c r="E260">
        <v>24</v>
      </c>
      <c r="F260">
        <v>110</v>
      </c>
      <c r="G260">
        <v>3764</v>
      </c>
      <c r="H260">
        <v>6.376195536663124E-3</v>
      </c>
      <c r="I260">
        <v>197</v>
      </c>
      <c r="U260">
        <v>24</v>
      </c>
      <c r="V260">
        <v>163</v>
      </c>
      <c r="W260">
        <v>6.376195536663124E-3</v>
      </c>
      <c r="X260">
        <v>258</v>
      </c>
    </row>
    <row r="261" spans="1:24">
      <c r="A261" s="5">
        <v>63</v>
      </c>
      <c r="B261" s="2" t="s">
        <v>250</v>
      </c>
      <c r="C261" s="2" t="s">
        <v>251</v>
      </c>
      <c r="D261" s="5">
        <v>49</v>
      </c>
      <c r="E261">
        <v>44</v>
      </c>
      <c r="F261">
        <v>62</v>
      </c>
      <c r="G261">
        <v>6902</v>
      </c>
      <c r="H261">
        <v>6.3749637786148939E-3</v>
      </c>
      <c r="I261">
        <v>198</v>
      </c>
      <c r="U261">
        <v>44</v>
      </c>
      <c r="V261">
        <v>99</v>
      </c>
      <c r="W261">
        <v>6.3749637786148939E-3</v>
      </c>
      <c r="X261">
        <v>259</v>
      </c>
    </row>
    <row r="262" spans="1:24">
      <c r="A262" s="5">
        <v>179</v>
      </c>
      <c r="B262" s="2" t="s">
        <v>234</v>
      </c>
      <c r="C262" s="2" t="s">
        <v>235</v>
      </c>
      <c r="D262" s="5">
        <v>53</v>
      </c>
      <c r="E262">
        <v>14</v>
      </c>
      <c r="F262">
        <v>177</v>
      </c>
      <c r="G262">
        <v>2235</v>
      </c>
      <c r="H262">
        <v>6.2639821029082778E-3</v>
      </c>
      <c r="I262">
        <v>199</v>
      </c>
      <c r="U262">
        <v>14</v>
      </c>
      <c r="V262">
        <v>231</v>
      </c>
      <c r="W262">
        <v>6.2639821029082778E-3</v>
      </c>
      <c r="X262">
        <v>260</v>
      </c>
    </row>
    <row r="263" spans="1:24">
      <c r="A263" s="5">
        <v>392</v>
      </c>
      <c r="B263" s="17" t="s">
        <v>810</v>
      </c>
      <c r="C263" s="17" t="s">
        <v>704</v>
      </c>
      <c r="D263" s="13"/>
      <c r="G263">
        <v>1291</v>
      </c>
      <c r="L263">
        <v>5</v>
      </c>
      <c r="N263">
        <v>3</v>
      </c>
      <c r="U263">
        <v>8</v>
      </c>
      <c r="V263">
        <v>310</v>
      </c>
      <c r="W263">
        <v>6.1967467079783118E-3</v>
      </c>
      <c r="X263">
        <v>261</v>
      </c>
    </row>
    <row r="264" spans="1:24">
      <c r="A264" s="5">
        <v>201</v>
      </c>
      <c r="B264" s="2" t="s">
        <v>555</v>
      </c>
      <c r="C264" s="2" t="s">
        <v>556</v>
      </c>
      <c r="D264" s="5">
        <v>17</v>
      </c>
      <c r="E264">
        <v>12</v>
      </c>
      <c r="F264">
        <v>192</v>
      </c>
      <c r="G264">
        <v>1950</v>
      </c>
      <c r="H264">
        <v>6.1538461538461538E-3</v>
      </c>
      <c r="I264">
        <v>201</v>
      </c>
      <c r="U264">
        <v>12</v>
      </c>
      <c r="V264">
        <v>246</v>
      </c>
      <c r="W264">
        <v>6.1538461538461538E-3</v>
      </c>
      <c r="X264">
        <v>262</v>
      </c>
    </row>
    <row r="265" spans="1:24">
      <c r="A265" s="5">
        <v>162</v>
      </c>
      <c r="B265" s="2" t="s">
        <v>308</v>
      </c>
      <c r="C265" s="2" t="s">
        <v>309</v>
      </c>
      <c r="D265" s="5">
        <v>37</v>
      </c>
      <c r="E265">
        <v>16</v>
      </c>
      <c r="F265">
        <v>156</v>
      </c>
      <c r="G265">
        <v>2602</v>
      </c>
      <c r="H265">
        <v>6.1491160645657187E-3</v>
      </c>
      <c r="I265">
        <v>202</v>
      </c>
      <c r="U265">
        <v>16</v>
      </c>
      <c r="V265">
        <v>215</v>
      </c>
      <c r="W265">
        <v>6.1491160645657187E-3</v>
      </c>
      <c r="X265">
        <v>262</v>
      </c>
    </row>
    <row r="266" spans="1:24">
      <c r="A266" s="5">
        <v>212</v>
      </c>
      <c r="B266" s="2" t="s">
        <v>459</v>
      </c>
      <c r="C266" s="2" t="s">
        <v>460</v>
      </c>
      <c r="D266" s="5">
        <v>23</v>
      </c>
      <c r="E266">
        <v>11</v>
      </c>
      <c r="F266">
        <v>203</v>
      </c>
      <c r="G266">
        <v>1810</v>
      </c>
      <c r="H266">
        <v>6.0773480662983425E-3</v>
      </c>
      <c r="I266">
        <v>203</v>
      </c>
      <c r="U266">
        <v>11</v>
      </c>
      <c r="V266">
        <v>260</v>
      </c>
      <c r="W266">
        <v>6.0773480662983425E-3</v>
      </c>
      <c r="X266">
        <v>264</v>
      </c>
    </row>
    <row r="267" spans="1:24">
      <c r="A267" s="5">
        <v>325</v>
      </c>
      <c r="B267" s="2" t="s">
        <v>11</v>
      </c>
      <c r="C267" s="2" t="s">
        <v>582</v>
      </c>
      <c r="D267" s="5">
        <v>17</v>
      </c>
      <c r="E267">
        <v>1</v>
      </c>
      <c r="F267">
        <v>325</v>
      </c>
      <c r="G267">
        <v>166</v>
      </c>
      <c r="H267">
        <v>6.024096385542169E-3</v>
      </c>
      <c r="I267">
        <v>204</v>
      </c>
      <c r="U267">
        <v>1</v>
      </c>
      <c r="V267">
        <v>420</v>
      </c>
      <c r="W267">
        <v>6.024096385542169E-3</v>
      </c>
      <c r="X267">
        <v>265</v>
      </c>
    </row>
    <row r="268" spans="1:24">
      <c r="A268" s="5">
        <v>252</v>
      </c>
      <c r="B268" s="2" t="s">
        <v>410</v>
      </c>
      <c r="C268" s="2" t="s">
        <v>411</v>
      </c>
      <c r="D268" s="5">
        <v>26</v>
      </c>
      <c r="E268">
        <v>8</v>
      </c>
      <c r="F268">
        <v>247</v>
      </c>
      <c r="G268">
        <v>1374</v>
      </c>
      <c r="H268">
        <v>5.822416302765648E-3</v>
      </c>
      <c r="I268">
        <v>205</v>
      </c>
      <c r="U268">
        <v>8</v>
      </c>
      <c r="V268">
        <v>310</v>
      </c>
      <c r="W268">
        <v>5.822416302765648E-3</v>
      </c>
      <c r="X268">
        <v>266</v>
      </c>
    </row>
    <row r="269" spans="1:24">
      <c r="A269" s="5">
        <v>297</v>
      </c>
      <c r="B269" s="2" t="s">
        <v>412</v>
      </c>
      <c r="C269" s="2" t="s">
        <v>413</v>
      </c>
      <c r="D269" s="5">
        <v>26</v>
      </c>
      <c r="E269">
        <v>4</v>
      </c>
      <c r="F269">
        <v>292</v>
      </c>
      <c r="G269">
        <v>1572</v>
      </c>
      <c r="H269">
        <v>2.5445292620865142E-3</v>
      </c>
      <c r="I269">
        <v>252</v>
      </c>
      <c r="M269">
        <v>5</v>
      </c>
      <c r="U269">
        <v>9</v>
      </c>
      <c r="V269">
        <v>293</v>
      </c>
      <c r="W269">
        <v>5.7251908396946565E-3</v>
      </c>
      <c r="X269">
        <v>267</v>
      </c>
    </row>
    <row r="270" spans="1:24">
      <c r="A270" s="5">
        <v>127</v>
      </c>
      <c r="B270" s="2" t="s">
        <v>383</v>
      </c>
      <c r="C270" s="2" t="s">
        <v>384</v>
      </c>
      <c r="D270" s="5">
        <v>28</v>
      </c>
      <c r="E270">
        <v>20</v>
      </c>
      <c r="F270">
        <v>124</v>
      </c>
      <c r="G270">
        <v>5313</v>
      </c>
      <c r="H270">
        <v>3.764351590438547E-3</v>
      </c>
      <c r="I270">
        <v>234</v>
      </c>
      <c r="M270">
        <v>9</v>
      </c>
      <c r="T270">
        <v>1</v>
      </c>
      <c r="U270">
        <v>30</v>
      </c>
      <c r="V270">
        <v>132</v>
      </c>
      <c r="W270">
        <v>5.6465273856578201E-3</v>
      </c>
      <c r="X270">
        <v>268</v>
      </c>
    </row>
    <row r="271" spans="1:24">
      <c r="A271" s="5">
        <v>338</v>
      </c>
      <c r="B271" s="2" t="s">
        <v>606</v>
      </c>
      <c r="C271" s="2" t="s">
        <v>607</v>
      </c>
      <c r="D271" s="5">
        <v>16</v>
      </c>
      <c r="E271">
        <v>0</v>
      </c>
      <c r="F271">
        <v>331</v>
      </c>
      <c r="G271">
        <v>888</v>
      </c>
      <c r="H271">
        <v>0</v>
      </c>
      <c r="I271">
        <v>300</v>
      </c>
      <c r="L271">
        <v>5</v>
      </c>
      <c r="U271">
        <v>5</v>
      </c>
      <c r="V271">
        <v>360</v>
      </c>
      <c r="W271">
        <v>5.6306306306306304E-3</v>
      </c>
      <c r="X271">
        <v>269</v>
      </c>
    </row>
    <row r="272" spans="1:24">
      <c r="A272" s="5">
        <v>293</v>
      </c>
      <c r="B272" s="2" t="s">
        <v>414</v>
      </c>
      <c r="C272" s="2" t="s">
        <v>415</v>
      </c>
      <c r="D272" s="5">
        <v>26</v>
      </c>
      <c r="E272">
        <v>4</v>
      </c>
      <c r="F272">
        <v>292</v>
      </c>
      <c r="G272">
        <v>715</v>
      </c>
      <c r="H272">
        <v>5.5944055944055944E-3</v>
      </c>
      <c r="I272">
        <v>207</v>
      </c>
      <c r="U272">
        <v>4</v>
      </c>
      <c r="V272">
        <v>375</v>
      </c>
      <c r="W272">
        <v>5.5944055944055944E-3</v>
      </c>
      <c r="X272">
        <v>270</v>
      </c>
    </row>
    <row r="273" spans="1:24">
      <c r="A273" s="5">
        <v>243</v>
      </c>
      <c r="B273" s="2" t="s">
        <v>558</v>
      </c>
      <c r="C273" s="2" t="s">
        <v>614</v>
      </c>
      <c r="D273" s="5">
        <v>15</v>
      </c>
      <c r="E273">
        <v>9</v>
      </c>
      <c r="F273">
        <v>233</v>
      </c>
      <c r="G273">
        <v>1624</v>
      </c>
      <c r="H273">
        <v>5.5418719211822662E-3</v>
      </c>
      <c r="I273">
        <v>208</v>
      </c>
      <c r="U273">
        <v>9</v>
      </c>
      <c r="V273">
        <v>293</v>
      </c>
      <c r="W273">
        <v>5.5418719211822662E-3</v>
      </c>
      <c r="X273">
        <v>271</v>
      </c>
    </row>
    <row r="274" spans="1:24">
      <c r="A274" s="5">
        <v>225</v>
      </c>
      <c r="B274" s="2" t="s">
        <v>604</v>
      </c>
      <c r="C274" s="2" t="s">
        <v>605</v>
      </c>
      <c r="D274" s="5">
        <v>16</v>
      </c>
      <c r="E274">
        <v>10</v>
      </c>
      <c r="F274">
        <v>217</v>
      </c>
      <c r="G274">
        <v>1806</v>
      </c>
      <c r="H274">
        <v>5.5370985603543747E-3</v>
      </c>
      <c r="I274">
        <v>209</v>
      </c>
      <c r="U274">
        <v>10</v>
      </c>
      <c r="V274">
        <v>275</v>
      </c>
      <c r="W274">
        <v>5.5370985603543747E-3</v>
      </c>
      <c r="X274">
        <v>271</v>
      </c>
    </row>
    <row r="275" spans="1:24">
      <c r="A275" s="5">
        <v>404</v>
      </c>
      <c r="B275" s="17" t="s">
        <v>166</v>
      </c>
      <c r="C275" s="17" t="s">
        <v>719</v>
      </c>
      <c r="D275" s="13"/>
      <c r="G275">
        <v>1479</v>
      </c>
      <c r="L275">
        <v>8</v>
      </c>
      <c r="U275">
        <v>8</v>
      </c>
      <c r="V275">
        <v>310</v>
      </c>
      <c r="W275">
        <v>5.4090601757944556E-3</v>
      </c>
      <c r="X275">
        <v>273</v>
      </c>
    </row>
    <row r="276" spans="1:24">
      <c r="A276" s="5">
        <v>145</v>
      </c>
      <c r="B276" s="2" t="s">
        <v>397</v>
      </c>
      <c r="C276" s="2" t="s">
        <v>398</v>
      </c>
      <c r="D276" s="5">
        <v>27</v>
      </c>
      <c r="E276">
        <v>18</v>
      </c>
      <c r="F276">
        <v>143</v>
      </c>
      <c r="G276">
        <v>4158</v>
      </c>
      <c r="H276">
        <v>4.329004329004329E-3</v>
      </c>
      <c r="I276">
        <v>223</v>
      </c>
      <c r="T276">
        <v>4</v>
      </c>
      <c r="U276">
        <v>22</v>
      </c>
      <c r="V276">
        <v>172</v>
      </c>
      <c r="W276">
        <v>5.2910052910052907E-3</v>
      </c>
      <c r="X276">
        <v>274</v>
      </c>
    </row>
    <row r="277" spans="1:24">
      <c r="A277" s="5">
        <v>365</v>
      </c>
      <c r="B277" s="17" t="s">
        <v>784</v>
      </c>
      <c r="C277" s="17" t="s">
        <v>678</v>
      </c>
      <c r="D277" s="13"/>
      <c r="G277">
        <v>1701</v>
      </c>
      <c r="K277">
        <v>9</v>
      </c>
      <c r="U277">
        <v>9</v>
      </c>
      <c r="V277">
        <v>293</v>
      </c>
      <c r="W277">
        <v>5.2910052910052907E-3</v>
      </c>
      <c r="X277">
        <v>274</v>
      </c>
    </row>
    <row r="278" spans="1:24">
      <c r="A278" s="5">
        <v>191</v>
      </c>
      <c r="B278" s="2" t="s">
        <v>204</v>
      </c>
      <c r="C278" s="2" t="s">
        <v>205</v>
      </c>
      <c r="D278" s="5">
        <v>64</v>
      </c>
      <c r="E278">
        <v>13</v>
      </c>
      <c r="F278">
        <v>186</v>
      </c>
      <c r="G278">
        <v>2474</v>
      </c>
      <c r="H278">
        <v>5.2546483427647539E-3</v>
      </c>
      <c r="I278">
        <v>211</v>
      </c>
      <c r="U278">
        <v>13</v>
      </c>
      <c r="V278">
        <v>239</v>
      </c>
      <c r="W278">
        <v>5.2546483427647539E-3</v>
      </c>
      <c r="X278">
        <v>276</v>
      </c>
    </row>
    <row r="279" spans="1:24">
      <c r="A279" s="5">
        <v>274</v>
      </c>
      <c r="B279" s="2" t="s">
        <v>570</v>
      </c>
      <c r="C279" s="2" t="s">
        <v>571</v>
      </c>
      <c r="D279" s="5">
        <v>17</v>
      </c>
      <c r="E279">
        <v>6</v>
      </c>
      <c r="F279">
        <v>269</v>
      </c>
      <c r="G279">
        <v>1142</v>
      </c>
      <c r="H279">
        <v>5.2539404553415062E-3</v>
      </c>
      <c r="I279">
        <v>211</v>
      </c>
      <c r="U279">
        <v>6</v>
      </c>
      <c r="V279">
        <v>347</v>
      </c>
      <c r="W279">
        <v>5.2539404553415062E-3</v>
      </c>
      <c r="X279">
        <v>276</v>
      </c>
    </row>
    <row r="280" spans="1:24">
      <c r="A280" s="5">
        <v>229</v>
      </c>
      <c r="B280" s="2" t="s">
        <v>448</v>
      </c>
      <c r="C280" s="2" t="s">
        <v>449</v>
      </c>
      <c r="D280" s="5">
        <v>24</v>
      </c>
      <c r="E280">
        <v>10</v>
      </c>
      <c r="F280">
        <v>217</v>
      </c>
      <c r="G280">
        <v>4963</v>
      </c>
      <c r="H280">
        <v>2.0149103364900263E-3</v>
      </c>
      <c r="I280">
        <v>266</v>
      </c>
      <c r="M280">
        <v>16</v>
      </c>
      <c r="U280">
        <v>26</v>
      </c>
      <c r="V280">
        <v>158</v>
      </c>
      <c r="W280">
        <v>5.2387668748740679E-3</v>
      </c>
      <c r="X280">
        <v>278</v>
      </c>
    </row>
    <row r="281" spans="1:24">
      <c r="A281" s="5">
        <v>184</v>
      </c>
      <c r="B281" s="2" t="s">
        <v>364</v>
      </c>
      <c r="C281" s="2" t="s">
        <v>365</v>
      </c>
      <c r="D281" s="5">
        <v>30</v>
      </c>
      <c r="E281">
        <v>14</v>
      </c>
      <c r="F281">
        <v>177</v>
      </c>
      <c r="G281">
        <v>5791</v>
      </c>
      <c r="H281">
        <v>2.4175444655499916E-3</v>
      </c>
      <c r="I281">
        <v>256</v>
      </c>
      <c r="S281">
        <v>16</v>
      </c>
      <c r="U281">
        <v>30</v>
      </c>
      <c r="V281">
        <v>132</v>
      </c>
      <c r="W281">
        <v>5.1804524261785528E-3</v>
      </c>
      <c r="X281">
        <v>279</v>
      </c>
    </row>
    <row r="282" spans="1:24">
      <c r="A282" s="5">
        <v>367</v>
      </c>
      <c r="B282" s="17" t="s">
        <v>786</v>
      </c>
      <c r="C282" s="17" t="s">
        <v>680</v>
      </c>
      <c r="D282" s="13"/>
      <c r="G282">
        <v>1936</v>
      </c>
      <c r="K282">
        <v>10</v>
      </c>
      <c r="U282">
        <v>10</v>
      </c>
      <c r="V282">
        <v>275</v>
      </c>
      <c r="W282">
        <v>5.1652892561983473E-3</v>
      </c>
      <c r="X282">
        <v>280</v>
      </c>
    </row>
    <row r="283" spans="1:24">
      <c r="A283" s="5">
        <v>313</v>
      </c>
      <c r="B283" s="2" t="s">
        <v>261</v>
      </c>
      <c r="C283" s="2" t="s">
        <v>262</v>
      </c>
      <c r="D283" s="5">
        <v>45</v>
      </c>
      <c r="E283">
        <v>3</v>
      </c>
      <c r="F283">
        <v>306</v>
      </c>
      <c r="G283">
        <v>1358</v>
      </c>
      <c r="H283">
        <v>2.2091310751104565E-3</v>
      </c>
      <c r="I283">
        <v>260</v>
      </c>
      <c r="P283">
        <v>4</v>
      </c>
      <c r="U283">
        <v>7</v>
      </c>
      <c r="V283">
        <v>329</v>
      </c>
      <c r="W283">
        <v>5.1546391752577319E-3</v>
      </c>
      <c r="X283">
        <v>281</v>
      </c>
    </row>
    <row r="284" spans="1:24">
      <c r="A284" s="5">
        <v>226</v>
      </c>
      <c r="B284" s="2" t="s">
        <v>200</v>
      </c>
      <c r="C284" s="2" t="s">
        <v>201</v>
      </c>
      <c r="D284" s="5">
        <v>65</v>
      </c>
      <c r="E284">
        <v>10</v>
      </c>
      <c r="F284">
        <v>217</v>
      </c>
      <c r="G284">
        <v>1945</v>
      </c>
      <c r="H284">
        <v>5.1413881748071976E-3</v>
      </c>
      <c r="I284">
        <v>214</v>
      </c>
      <c r="U284">
        <v>10</v>
      </c>
      <c r="V284">
        <v>275</v>
      </c>
      <c r="W284">
        <v>5.1413881748071976E-3</v>
      </c>
      <c r="X284">
        <v>282</v>
      </c>
    </row>
    <row r="285" spans="1:24">
      <c r="A285" s="5">
        <v>413</v>
      </c>
      <c r="B285" s="17" t="s">
        <v>824</v>
      </c>
      <c r="C285" s="17" t="s">
        <v>728</v>
      </c>
      <c r="D285" s="13"/>
      <c r="G285">
        <v>6322</v>
      </c>
      <c r="M285">
        <v>31</v>
      </c>
      <c r="U285">
        <v>31</v>
      </c>
      <c r="V285">
        <v>130</v>
      </c>
      <c r="W285">
        <v>4.9035115469788044E-3</v>
      </c>
      <c r="X285">
        <v>283</v>
      </c>
    </row>
    <row r="286" spans="1:24">
      <c r="A286" s="5">
        <v>253</v>
      </c>
      <c r="B286" s="2" t="s">
        <v>316</v>
      </c>
      <c r="C286" s="2" t="s">
        <v>317</v>
      </c>
      <c r="D286" s="5">
        <v>36</v>
      </c>
      <c r="E286">
        <v>8</v>
      </c>
      <c r="F286">
        <v>247</v>
      </c>
      <c r="G286">
        <v>1675</v>
      </c>
      <c r="H286">
        <v>4.7761194029850747E-3</v>
      </c>
      <c r="I286">
        <v>218</v>
      </c>
      <c r="U286">
        <v>8</v>
      </c>
      <c r="V286">
        <v>310</v>
      </c>
      <c r="W286">
        <v>4.7761194029850747E-3</v>
      </c>
      <c r="X286">
        <v>284</v>
      </c>
    </row>
    <row r="287" spans="1:24">
      <c r="A287" s="5">
        <v>128</v>
      </c>
      <c r="B287" s="2" t="s">
        <v>107</v>
      </c>
      <c r="C287" s="2" t="s">
        <v>108</v>
      </c>
      <c r="D287" s="5">
        <v>128</v>
      </c>
      <c r="E287">
        <v>20</v>
      </c>
      <c r="F287">
        <v>124</v>
      </c>
      <c r="G287">
        <v>6296</v>
      </c>
      <c r="H287">
        <v>3.1766200762388818E-3</v>
      </c>
      <c r="I287">
        <v>242</v>
      </c>
      <c r="L287">
        <v>5</v>
      </c>
      <c r="M287">
        <v>2</v>
      </c>
      <c r="S287">
        <v>3</v>
      </c>
      <c r="U287">
        <v>30</v>
      </c>
      <c r="V287">
        <v>132</v>
      </c>
      <c r="W287">
        <v>4.7649301143583228E-3</v>
      </c>
      <c r="X287">
        <v>285</v>
      </c>
    </row>
    <row r="288" spans="1:24">
      <c r="A288" s="5">
        <v>309</v>
      </c>
      <c r="B288" s="2" t="s">
        <v>11</v>
      </c>
      <c r="C288" s="2" t="s">
        <v>583</v>
      </c>
      <c r="D288" s="5">
        <v>17</v>
      </c>
      <c r="E288">
        <v>3</v>
      </c>
      <c r="F288">
        <v>306</v>
      </c>
      <c r="G288">
        <v>631</v>
      </c>
      <c r="H288">
        <v>4.7543581616481777E-3</v>
      </c>
      <c r="I288">
        <v>219</v>
      </c>
      <c r="U288">
        <v>3</v>
      </c>
      <c r="V288">
        <v>399</v>
      </c>
      <c r="W288">
        <v>4.7543581616481777E-3</v>
      </c>
      <c r="X288">
        <v>286</v>
      </c>
    </row>
    <row r="289" spans="1:24">
      <c r="A289" s="5">
        <v>183</v>
      </c>
      <c r="B289" s="2" t="s">
        <v>453</v>
      </c>
      <c r="C289" s="2" t="s">
        <v>454</v>
      </c>
      <c r="D289" s="5">
        <v>23</v>
      </c>
      <c r="E289">
        <v>14</v>
      </c>
      <c r="F289">
        <v>177</v>
      </c>
      <c r="G289">
        <v>4383</v>
      </c>
      <c r="H289">
        <v>3.1941592516541184E-3</v>
      </c>
      <c r="I289">
        <v>241</v>
      </c>
      <c r="L289">
        <v>6</v>
      </c>
      <c r="U289">
        <v>20</v>
      </c>
      <c r="V289">
        <v>184</v>
      </c>
      <c r="W289">
        <v>4.5630846452201692E-3</v>
      </c>
      <c r="X289">
        <v>287</v>
      </c>
    </row>
    <row r="290" spans="1:24">
      <c r="A290" s="5">
        <v>276</v>
      </c>
      <c r="B290" s="2" t="s">
        <v>11</v>
      </c>
      <c r="C290" s="2" t="s">
        <v>403</v>
      </c>
      <c r="D290" s="5">
        <v>26</v>
      </c>
      <c r="E290">
        <v>6</v>
      </c>
      <c r="F290">
        <v>269</v>
      </c>
      <c r="G290">
        <v>1320</v>
      </c>
      <c r="H290">
        <v>4.5454545454545452E-3</v>
      </c>
      <c r="I290">
        <v>220</v>
      </c>
      <c r="U290">
        <v>6</v>
      </c>
      <c r="V290">
        <v>347</v>
      </c>
      <c r="W290">
        <v>4.5454545454545452E-3</v>
      </c>
      <c r="X290">
        <v>288</v>
      </c>
    </row>
    <row r="291" spans="1:24">
      <c r="A291" s="5">
        <v>265</v>
      </c>
      <c r="B291" s="2" t="s">
        <v>619</v>
      </c>
      <c r="C291" s="2" t="s">
        <v>620</v>
      </c>
      <c r="D291" s="5">
        <v>15</v>
      </c>
      <c r="E291">
        <v>7</v>
      </c>
      <c r="F291">
        <v>259</v>
      </c>
      <c r="G291">
        <v>1543</v>
      </c>
      <c r="H291">
        <v>4.5366169799092677E-3</v>
      </c>
      <c r="I291">
        <v>221</v>
      </c>
      <c r="U291">
        <v>7</v>
      </c>
      <c r="V291">
        <v>329</v>
      </c>
      <c r="W291">
        <v>4.5366169799092677E-3</v>
      </c>
      <c r="X291">
        <v>289</v>
      </c>
    </row>
    <row r="292" spans="1:24">
      <c r="A292" s="5">
        <v>380</v>
      </c>
      <c r="B292" s="17" t="s">
        <v>799</v>
      </c>
      <c r="C292" s="17" t="s">
        <v>693</v>
      </c>
      <c r="D292" s="13"/>
      <c r="G292">
        <v>1774</v>
      </c>
      <c r="K292">
        <v>8</v>
      </c>
      <c r="U292">
        <v>8</v>
      </c>
      <c r="V292">
        <v>310</v>
      </c>
      <c r="W292">
        <v>4.5095828635851182E-3</v>
      </c>
      <c r="X292">
        <v>290</v>
      </c>
    </row>
    <row r="293" spans="1:24">
      <c r="A293" s="5">
        <v>254</v>
      </c>
      <c r="B293" s="2" t="s">
        <v>395</v>
      </c>
      <c r="C293" s="2" t="s">
        <v>396</v>
      </c>
      <c r="D293" s="5">
        <v>27</v>
      </c>
      <c r="E293">
        <v>8</v>
      </c>
      <c r="F293">
        <v>247</v>
      </c>
      <c r="G293">
        <v>2002</v>
      </c>
      <c r="H293">
        <v>3.996003996003996E-3</v>
      </c>
      <c r="I293">
        <v>228</v>
      </c>
      <c r="T293">
        <v>1</v>
      </c>
      <c r="U293">
        <v>9</v>
      </c>
      <c r="V293">
        <v>293</v>
      </c>
      <c r="W293">
        <v>4.4955044955044959E-3</v>
      </c>
      <c r="X293">
        <v>291</v>
      </c>
    </row>
    <row r="294" spans="1:24">
      <c r="A294" s="5">
        <v>146</v>
      </c>
      <c r="B294" s="2" t="s">
        <v>117</v>
      </c>
      <c r="C294" s="2" t="s">
        <v>118</v>
      </c>
      <c r="D294" s="5">
        <v>116</v>
      </c>
      <c r="E294">
        <v>18</v>
      </c>
      <c r="F294">
        <v>143</v>
      </c>
      <c r="G294">
        <v>28936</v>
      </c>
      <c r="H294">
        <v>6.2206248272048657E-4</v>
      </c>
      <c r="I294">
        <v>294</v>
      </c>
      <c r="L294">
        <v>9</v>
      </c>
      <c r="M294">
        <v>69</v>
      </c>
      <c r="R294">
        <v>29</v>
      </c>
      <c r="U294">
        <v>125</v>
      </c>
      <c r="V294">
        <v>47</v>
      </c>
      <c r="W294">
        <v>4.3198783522256012E-3</v>
      </c>
      <c r="X294">
        <v>292</v>
      </c>
    </row>
    <row r="295" spans="1:24">
      <c r="A295" s="5">
        <v>396</v>
      </c>
      <c r="B295" s="17" t="s">
        <v>812</v>
      </c>
      <c r="C295" s="17" t="s">
        <v>709</v>
      </c>
      <c r="D295" s="13"/>
      <c r="G295">
        <v>1179</v>
      </c>
      <c r="L295">
        <v>5</v>
      </c>
      <c r="U295">
        <v>5</v>
      </c>
      <c r="V295">
        <v>360</v>
      </c>
      <c r="W295">
        <v>4.2408821034775231E-3</v>
      </c>
      <c r="X295">
        <v>293</v>
      </c>
    </row>
    <row r="296" spans="1:24">
      <c r="A296" s="5">
        <v>214</v>
      </c>
      <c r="B296" s="2" t="s">
        <v>471</v>
      </c>
      <c r="C296" s="2" t="s">
        <v>472</v>
      </c>
      <c r="D296" s="5">
        <v>22</v>
      </c>
      <c r="E296">
        <v>11</v>
      </c>
      <c r="F296">
        <v>203</v>
      </c>
      <c r="G296">
        <v>7834</v>
      </c>
      <c r="H296">
        <v>1.404135818228236E-3</v>
      </c>
      <c r="I296">
        <v>277</v>
      </c>
      <c r="M296">
        <v>22</v>
      </c>
      <c r="U296">
        <v>33</v>
      </c>
      <c r="V296">
        <v>123</v>
      </c>
      <c r="W296">
        <v>4.2124074546847079E-3</v>
      </c>
      <c r="X296">
        <v>294</v>
      </c>
    </row>
    <row r="297" spans="1:24">
      <c r="A297" s="5">
        <v>326</v>
      </c>
      <c r="B297" s="2" t="s">
        <v>352</v>
      </c>
      <c r="C297" s="2" t="s">
        <v>353</v>
      </c>
      <c r="D297" s="5">
        <v>31</v>
      </c>
      <c r="E297">
        <v>1</v>
      </c>
      <c r="F297">
        <v>325</v>
      </c>
      <c r="G297">
        <v>243</v>
      </c>
      <c r="H297">
        <v>4.11522633744856E-3</v>
      </c>
      <c r="I297">
        <v>225</v>
      </c>
      <c r="U297">
        <v>1</v>
      </c>
      <c r="V297">
        <v>420</v>
      </c>
      <c r="W297">
        <v>4.11522633744856E-3</v>
      </c>
      <c r="X297">
        <v>295</v>
      </c>
    </row>
    <row r="298" spans="1:24">
      <c r="A298" s="5">
        <v>171</v>
      </c>
      <c r="B298" s="2" t="s">
        <v>526</v>
      </c>
      <c r="C298" s="2" t="s">
        <v>527</v>
      </c>
      <c r="D298" s="5">
        <v>18</v>
      </c>
      <c r="E298">
        <v>15</v>
      </c>
      <c r="F298">
        <v>168</v>
      </c>
      <c r="G298">
        <v>3666</v>
      </c>
      <c r="H298">
        <v>4.0916530278232409E-3</v>
      </c>
      <c r="I298">
        <v>226</v>
      </c>
      <c r="U298">
        <v>15</v>
      </c>
      <c r="V298">
        <v>224</v>
      </c>
      <c r="W298">
        <v>4.0916530278232409E-3</v>
      </c>
      <c r="X298">
        <v>296</v>
      </c>
    </row>
    <row r="299" spans="1:24">
      <c r="A299" s="5">
        <v>227</v>
      </c>
      <c r="B299" s="2" t="s">
        <v>615</v>
      </c>
      <c r="C299" s="2" t="s">
        <v>616</v>
      </c>
      <c r="D299" s="5">
        <v>15</v>
      </c>
      <c r="E299">
        <v>10</v>
      </c>
      <c r="F299">
        <v>217</v>
      </c>
      <c r="G299">
        <v>2511</v>
      </c>
      <c r="H299">
        <v>3.9824771007566703E-3</v>
      </c>
      <c r="I299">
        <v>229</v>
      </c>
      <c r="U299">
        <v>10</v>
      </c>
      <c r="V299">
        <v>275</v>
      </c>
      <c r="W299">
        <v>3.9824771007566703E-3</v>
      </c>
      <c r="X299">
        <v>297</v>
      </c>
    </row>
    <row r="300" spans="1:24">
      <c r="A300" s="5">
        <v>109</v>
      </c>
      <c r="B300" s="2" t="s">
        <v>221</v>
      </c>
      <c r="C300" s="2" t="s">
        <v>222</v>
      </c>
      <c r="D300" s="5">
        <v>56</v>
      </c>
      <c r="E300">
        <v>25</v>
      </c>
      <c r="F300">
        <v>107</v>
      </c>
      <c r="G300">
        <v>14600</v>
      </c>
      <c r="H300">
        <v>1.7123287671232876E-3</v>
      </c>
      <c r="I300">
        <v>274</v>
      </c>
      <c r="M300">
        <v>19</v>
      </c>
      <c r="S300">
        <v>14</v>
      </c>
      <c r="U300">
        <v>58</v>
      </c>
      <c r="V300">
        <v>86</v>
      </c>
      <c r="W300">
        <v>3.9726027397260274E-3</v>
      </c>
      <c r="X300">
        <v>298</v>
      </c>
    </row>
    <row r="301" spans="1:24">
      <c r="A301" s="5">
        <v>115</v>
      </c>
      <c r="B301" s="2" t="s">
        <v>166</v>
      </c>
      <c r="C301" s="2" t="s">
        <v>167</v>
      </c>
      <c r="D301" s="5">
        <v>80</v>
      </c>
      <c r="E301">
        <v>23</v>
      </c>
      <c r="F301">
        <v>114</v>
      </c>
      <c r="G301">
        <v>25493</v>
      </c>
      <c r="H301">
        <v>9.0220844937826067E-4</v>
      </c>
      <c r="I301">
        <v>288</v>
      </c>
      <c r="L301">
        <v>13</v>
      </c>
      <c r="M301">
        <v>40</v>
      </c>
      <c r="Q301">
        <v>8</v>
      </c>
      <c r="R301">
        <v>17</v>
      </c>
      <c r="U301">
        <v>101</v>
      </c>
      <c r="V301">
        <v>55</v>
      </c>
      <c r="W301">
        <v>3.9618718864001881E-3</v>
      </c>
      <c r="X301">
        <v>299</v>
      </c>
    </row>
    <row r="302" spans="1:24">
      <c r="A302" s="5">
        <v>182</v>
      </c>
      <c r="B302" s="2" t="s">
        <v>11</v>
      </c>
      <c r="C302" s="2" t="s">
        <v>503</v>
      </c>
      <c r="D302" s="5">
        <v>19</v>
      </c>
      <c r="E302">
        <v>14</v>
      </c>
      <c r="F302">
        <v>177</v>
      </c>
      <c r="G302">
        <v>3608</v>
      </c>
      <c r="H302">
        <v>3.8802660753880268E-3</v>
      </c>
      <c r="I302">
        <v>229</v>
      </c>
      <c r="U302">
        <v>14</v>
      </c>
      <c r="V302">
        <v>231</v>
      </c>
      <c r="W302">
        <v>3.8802660753880268E-3</v>
      </c>
      <c r="X302">
        <v>300</v>
      </c>
    </row>
    <row r="303" spans="1:24">
      <c r="A303" s="5">
        <v>389</v>
      </c>
      <c r="B303" s="17" t="s">
        <v>807</v>
      </c>
      <c r="C303" s="17" t="s">
        <v>701</v>
      </c>
      <c r="D303" s="13"/>
      <c r="G303">
        <v>1291</v>
      </c>
      <c r="L303">
        <v>5</v>
      </c>
      <c r="U303">
        <v>5</v>
      </c>
      <c r="V303">
        <v>360</v>
      </c>
      <c r="W303">
        <v>3.8729666924864447E-3</v>
      </c>
      <c r="X303">
        <v>301</v>
      </c>
    </row>
    <row r="304" spans="1:24">
      <c r="A304" s="5">
        <v>255</v>
      </c>
      <c r="B304" s="2" t="s">
        <v>11</v>
      </c>
      <c r="C304" s="2" t="s">
        <v>419</v>
      </c>
      <c r="D304" s="5">
        <v>25</v>
      </c>
      <c r="E304">
        <v>8</v>
      </c>
      <c r="F304">
        <v>247</v>
      </c>
      <c r="G304">
        <v>2082</v>
      </c>
      <c r="H304">
        <v>3.8424591738712775E-3</v>
      </c>
      <c r="I304">
        <v>233</v>
      </c>
      <c r="U304">
        <v>8</v>
      </c>
      <c r="V304">
        <v>310</v>
      </c>
      <c r="W304">
        <v>3.8424591738712775E-3</v>
      </c>
      <c r="X304">
        <v>302</v>
      </c>
    </row>
    <row r="305" spans="1:24">
      <c r="A305" s="5">
        <v>422</v>
      </c>
      <c r="B305" s="17" t="s">
        <v>831</v>
      </c>
      <c r="C305" s="17" t="s">
        <v>736</v>
      </c>
      <c r="D305" s="13"/>
      <c r="G305">
        <v>1866</v>
      </c>
      <c r="M305">
        <v>7</v>
      </c>
      <c r="U305">
        <v>7</v>
      </c>
      <c r="V305">
        <v>329</v>
      </c>
      <c r="W305">
        <v>3.7513397642015005E-3</v>
      </c>
      <c r="X305">
        <v>303</v>
      </c>
    </row>
    <row r="306" spans="1:24">
      <c r="A306" s="5">
        <v>310</v>
      </c>
      <c r="B306" s="2" t="s">
        <v>494</v>
      </c>
      <c r="C306" s="2" t="s">
        <v>495</v>
      </c>
      <c r="D306" s="5">
        <v>20</v>
      </c>
      <c r="E306">
        <v>3</v>
      </c>
      <c r="F306">
        <v>306</v>
      </c>
      <c r="G306">
        <v>800</v>
      </c>
      <c r="H306">
        <v>3.7499999999999999E-3</v>
      </c>
      <c r="I306">
        <v>235</v>
      </c>
      <c r="U306">
        <v>3</v>
      </c>
      <c r="V306">
        <v>399</v>
      </c>
      <c r="W306">
        <v>3.7499999999999999E-3</v>
      </c>
      <c r="X306">
        <v>303</v>
      </c>
    </row>
    <row r="307" spans="1:24">
      <c r="A307" s="5">
        <v>154</v>
      </c>
      <c r="B307" s="2" t="s">
        <v>435</v>
      </c>
      <c r="C307" s="2" t="s">
        <v>436</v>
      </c>
      <c r="D307" s="5">
        <v>24</v>
      </c>
      <c r="E307">
        <v>17</v>
      </c>
      <c r="F307">
        <v>147</v>
      </c>
      <c r="G307">
        <v>4605</v>
      </c>
      <c r="H307">
        <v>3.6916395222584149E-3</v>
      </c>
      <c r="I307">
        <v>236</v>
      </c>
      <c r="U307">
        <v>17</v>
      </c>
      <c r="V307">
        <v>207</v>
      </c>
      <c r="W307">
        <v>3.6916395222584149E-3</v>
      </c>
      <c r="X307">
        <v>305</v>
      </c>
    </row>
    <row r="308" spans="1:24">
      <c r="A308" s="5">
        <v>453</v>
      </c>
      <c r="B308" s="17" t="s">
        <v>851</v>
      </c>
      <c r="C308" s="17" t="s">
        <v>768</v>
      </c>
      <c r="D308" s="13"/>
      <c r="G308">
        <v>544</v>
      </c>
      <c r="T308">
        <v>2</v>
      </c>
      <c r="U308">
        <v>2</v>
      </c>
      <c r="V308">
        <v>410</v>
      </c>
      <c r="W308">
        <v>3.6764705882352941E-3</v>
      </c>
      <c r="X308">
        <v>306</v>
      </c>
    </row>
    <row r="309" spans="1:24">
      <c r="A309" s="5">
        <v>114</v>
      </c>
      <c r="B309" s="2" t="s">
        <v>156</v>
      </c>
      <c r="C309" s="2" t="s">
        <v>157</v>
      </c>
      <c r="D309" s="5">
        <v>87</v>
      </c>
      <c r="E309">
        <v>23</v>
      </c>
      <c r="F309">
        <v>114</v>
      </c>
      <c r="G309">
        <v>18237</v>
      </c>
      <c r="H309">
        <v>1.2611723419422053E-3</v>
      </c>
      <c r="I309">
        <v>278</v>
      </c>
      <c r="L309">
        <v>5</v>
      </c>
      <c r="M309">
        <v>21</v>
      </c>
      <c r="S309">
        <v>16</v>
      </c>
      <c r="T309">
        <v>0</v>
      </c>
      <c r="U309">
        <v>65</v>
      </c>
      <c r="V309">
        <v>80</v>
      </c>
      <c r="W309">
        <v>3.5641827054888413E-3</v>
      </c>
      <c r="X309">
        <v>307</v>
      </c>
    </row>
    <row r="310" spans="1:24">
      <c r="A310" s="5">
        <v>295</v>
      </c>
      <c r="B310" s="2" t="s">
        <v>485</v>
      </c>
      <c r="C310" s="2" t="s">
        <v>486</v>
      </c>
      <c r="D310" s="5">
        <v>21</v>
      </c>
      <c r="E310">
        <v>4</v>
      </c>
      <c r="F310">
        <v>292</v>
      </c>
      <c r="G310">
        <v>1152</v>
      </c>
      <c r="H310">
        <v>3.472222222222222E-3</v>
      </c>
      <c r="I310">
        <v>239</v>
      </c>
      <c r="U310">
        <v>4</v>
      </c>
      <c r="V310">
        <v>375</v>
      </c>
      <c r="W310">
        <v>3.472222222222222E-3</v>
      </c>
      <c r="X310">
        <v>308</v>
      </c>
    </row>
    <row r="311" spans="1:24">
      <c r="A311" s="5">
        <v>427</v>
      </c>
      <c r="B311" s="17" t="s">
        <v>836</v>
      </c>
      <c r="C311" s="17" t="s">
        <v>741</v>
      </c>
      <c r="D311" s="13"/>
      <c r="G311">
        <v>2883</v>
      </c>
      <c r="M311">
        <v>10</v>
      </c>
      <c r="U311">
        <v>10</v>
      </c>
      <c r="V311">
        <v>275</v>
      </c>
      <c r="W311">
        <v>3.4686090877558101E-3</v>
      </c>
      <c r="X311">
        <v>308</v>
      </c>
    </row>
    <row r="312" spans="1:24">
      <c r="A312" s="5">
        <v>267</v>
      </c>
      <c r="B312" s="2" t="s">
        <v>629</v>
      </c>
      <c r="C312" s="2" t="s">
        <v>630</v>
      </c>
      <c r="D312" s="5">
        <v>15</v>
      </c>
      <c r="E312">
        <v>7</v>
      </c>
      <c r="F312">
        <v>259</v>
      </c>
      <c r="G312">
        <v>9539</v>
      </c>
      <c r="H312">
        <v>7.3382954188070033E-4</v>
      </c>
      <c r="I312">
        <v>291</v>
      </c>
      <c r="K312">
        <v>25</v>
      </c>
      <c r="U312">
        <v>32</v>
      </c>
      <c r="V312">
        <v>125</v>
      </c>
      <c r="W312">
        <v>3.3546493343117726E-3</v>
      </c>
      <c r="X312">
        <v>310</v>
      </c>
    </row>
    <row r="313" spans="1:24">
      <c r="A313" s="5">
        <v>279</v>
      </c>
      <c r="B313" s="2" t="s">
        <v>336</v>
      </c>
      <c r="C313" s="2" t="s">
        <v>337</v>
      </c>
      <c r="D313" s="5">
        <v>34</v>
      </c>
      <c r="E313">
        <v>6</v>
      </c>
      <c r="F313">
        <v>269</v>
      </c>
      <c r="G313">
        <v>2128</v>
      </c>
      <c r="H313">
        <v>2.819548872180451E-3</v>
      </c>
      <c r="I313">
        <v>248</v>
      </c>
      <c r="M313">
        <v>1</v>
      </c>
      <c r="U313">
        <v>7</v>
      </c>
      <c r="V313">
        <v>329</v>
      </c>
      <c r="W313">
        <v>3.2894736842105261E-3</v>
      </c>
      <c r="X313">
        <v>311</v>
      </c>
    </row>
    <row r="314" spans="1:24">
      <c r="A314" s="5">
        <v>354</v>
      </c>
      <c r="B314" s="17" t="s">
        <v>775</v>
      </c>
      <c r="C314" s="17" t="s">
        <v>668</v>
      </c>
      <c r="D314" s="13"/>
      <c r="G314">
        <v>2156</v>
      </c>
      <c r="J314">
        <v>7</v>
      </c>
      <c r="U314">
        <v>7</v>
      </c>
      <c r="V314">
        <v>329</v>
      </c>
      <c r="W314">
        <v>3.246753246753247E-3</v>
      </c>
      <c r="X314">
        <v>312</v>
      </c>
    </row>
    <row r="315" spans="1:24">
      <c r="A315" s="5">
        <v>67</v>
      </c>
      <c r="B315" s="2" t="s">
        <v>172</v>
      </c>
      <c r="C315" s="2" t="s">
        <v>173</v>
      </c>
      <c r="D315" s="5">
        <v>79</v>
      </c>
      <c r="E315">
        <v>43</v>
      </c>
      <c r="F315">
        <v>67</v>
      </c>
      <c r="G315">
        <v>22424</v>
      </c>
      <c r="H315">
        <v>1.9175882982518731E-3</v>
      </c>
      <c r="I315">
        <v>269</v>
      </c>
      <c r="K315">
        <v>19</v>
      </c>
      <c r="L315">
        <v>10</v>
      </c>
      <c r="U315">
        <v>72</v>
      </c>
      <c r="V315">
        <v>72</v>
      </c>
      <c r="W315">
        <v>3.2108455226542991E-3</v>
      </c>
      <c r="X315">
        <v>313</v>
      </c>
    </row>
    <row r="316" spans="1:24">
      <c r="A316" s="5">
        <v>438</v>
      </c>
      <c r="B316" s="17" t="s">
        <v>842</v>
      </c>
      <c r="C316" s="17" t="s">
        <v>752</v>
      </c>
      <c r="D316" s="13"/>
      <c r="G316">
        <v>1563</v>
      </c>
      <c r="N316">
        <v>5</v>
      </c>
      <c r="U316">
        <v>5</v>
      </c>
      <c r="V316">
        <v>360</v>
      </c>
      <c r="W316">
        <v>3.1989763275751758E-3</v>
      </c>
      <c r="X316">
        <v>314</v>
      </c>
    </row>
    <row r="317" spans="1:24">
      <c r="A317" s="5">
        <v>402</v>
      </c>
      <c r="B317" s="17" t="s">
        <v>815</v>
      </c>
      <c r="C317" s="17" t="s">
        <v>716</v>
      </c>
      <c r="D317" s="13"/>
      <c r="G317">
        <v>1262</v>
      </c>
      <c r="L317">
        <v>4</v>
      </c>
      <c r="U317">
        <v>4</v>
      </c>
      <c r="V317">
        <v>375</v>
      </c>
      <c r="W317">
        <v>3.1695721077654518E-3</v>
      </c>
      <c r="X317">
        <v>315</v>
      </c>
    </row>
    <row r="318" spans="1:24">
      <c r="A318" s="5">
        <v>327</v>
      </c>
      <c r="B318" s="2" t="s">
        <v>11</v>
      </c>
      <c r="C318" s="2" t="s">
        <v>513</v>
      </c>
      <c r="D318" s="5">
        <v>19</v>
      </c>
      <c r="E318">
        <v>1</v>
      </c>
      <c r="F318">
        <v>325</v>
      </c>
      <c r="G318">
        <v>317</v>
      </c>
      <c r="H318">
        <v>3.1545741324921135E-3</v>
      </c>
      <c r="I318">
        <v>243</v>
      </c>
      <c r="U318">
        <v>1</v>
      </c>
      <c r="V318">
        <v>420</v>
      </c>
      <c r="W318">
        <v>3.1545741324921135E-3</v>
      </c>
      <c r="X318">
        <v>316</v>
      </c>
    </row>
    <row r="319" spans="1:24">
      <c r="A319" s="5">
        <v>244</v>
      </c>
      <c r="B319" s="2" t="s">
        <v>451</v>
      </c>
      <c r="C319" s="2" t="s">
        <v>452</v>
      </c>
      <c r="D319" s="5">
        <v>23</v>
      </c>
      <c r="E319">
        <v>9</v>
      </c>
      <c r="F319">
        <v>233</v>
      </c>
      <c r="G319">
        <v>2855</v>
      </c>
      <c r="H319">
        <v>3.1523642732049035E-3</v>
      </c>
      <c r="I319">
        <v>244</v>
      </c>
      <c r="U319">
        <v>9</v>
      </c>
      <c r="V319">
        <v>293</v>
      </c>
      <c r="W319">
        <v>3.1523642732049035E-3</v>
      </c>
      <c r="X319">
        <v>316</v>
      </c>
    </row>
    <row r="320" spans="1:24">
      <c r="A320" s="5">
        <v>278</v>
      </c>
      <c r="B320" s="2" t="s">
        <v>11</v>
      </c>
      <c r="C320" s="2" t="s">
        <v>554</v>
      </c>
      <c r="D320" s="5">
        <v>17</v>
      </c>
      <c r="E320">
        <v>6</v>
      </c>
      <c r="F320">
        <v>269</v>
      </c>
      <c r="G320">
        <v>1907</v>
      </c>
      <c r="H320">
        <v>3.146303093864709E-3</v>
      </c>
      <c r="I320">
        <v>244</v>
      </c>
      <c r="U320">
        <v>6</v>
      </c>
      <c r="V320">
        <v>347</v>
      </c>
      <c r="W320">
        <v>3.146303093864709E-3</v>
      </c>
      <c r="X320">
        <v>316</v>
      </c>
    </row>
    <row r="321" spans="1:24">
      <c r="A321" s="5">
        <v>366</v>
      </c>
      <c r="B321" s="17" t="s">
        <v>785</v>
      </c>
      <c r="C321" s="17" t="s">
        <v>679</v>
      </c>
      <c r="D321" s="13"/>
      <c r="G321">
        <v>695</v>
      </c>
      <c r="K321">
        <v>2</v>
      </c>
      <c r="U321">
        <v>2</v>
      </c>
      <c r="V321">
        <v>410</v>
      </c>
      <c r="W321">
        <v>2.8776978417266188E-3</v>
      </c>
      <c r="X321">
        <v>319</v>
      </c>
    </row>
    <row r="322" spans="1:24">
      <c r="A322" s="5">
        <v>296</v>
      </c>
      <c r="B322" s="2" t="s">
        <v>612</v>
      </c>
      <c r="C322" s="2" t="s">
        <v>613</v>
      </c>
      <c r="D322" s="5">
        <v>15</v>
      </c>
      <c r="E322">
        <v>4</v>
      </c>
      <c r="F322">
        <v>292</v>
      </c>
      <c r="G322">
        <v>1394</v>
      </c>
      <c r="H322">
        <v>2.8694404591104736E-3</v>
      </c>
      <c r="I322">
        <v>247</v>
      </c>
      <c r="U322">
        <v>4</v>
      </c>
      <c r="V322">
        <v>375</v>
      </c>
      <c r="W322">
        <v>2.8694404591104736E-3</v>
      </c>
      <c r="X322">
        <v>320</v>
      </c>
    </row>
    <row r="323" spans="1:24">
      <c r="A323" s="5">
        <v>410</v>
      </c>
      <c r="B323" s="17" t="s">
        <v>821</v>
      </c>
      <c r="C323" s="17" t="s">
        <v>725</v>
      </c>
      <c r="D323" s="13"/>
      <c r="G323">
        <v>6279</v>
      </c>
      <c r="M323">
        <v>18</v>
      </c>
      <c r="U323">
        <v>18</v>
      </c>
      <c r="V323">
        <v>197</v>
      </c>
      <c r="W323">
        <v>2.866698518872432E-3</v>
      </c>
      <c r="X323">
        <v>320</v>
      </c>
    </row>
    <row r="324" spans="1:24">
      <c r="A324" s="5">
        <v>423</v>
      </c>
      <c r="B324" s="17" t="s">
        <v>832</v>
      </c>
      <c r="C324" s="17" t="s">
        <v>737</v>
      </c>
      <c r="D324" s="13"/>
      <c r="G324">
        <v>7078</v>
      </c>
      <c r="M324">
        <v>20</v>
      </c>
      <c r="U324">
        <v>20</v>
      </c>
      <c r="V324">
        <v>184</v>
      </c>
      <c r="W324">
        <v>2.8256569652444193E-3</v>
      </c>
      <c r="X324">
        <v>322</v>
      </c>
    </row>
    <row r="325" spans="1:24">
      <c r="A325" s="5">
        <v>362</v>
      </c>
      <c r="B325" s="17" t="s">
        <v>782</v>
      </c>
      <c r="C325" s="17" t="s">
        <v>676</v>
      </c>
      <c r="D325" s="13"/>
      <c r="G325">
        <v>2913</v>
      </c>
      <c r="K325">
        <v>8</v>
      </c>
      <c r="U325">
        <v>8</v>
      </c>
      <c r="V325">
        <v>310</v>
      </c>
      <c r="W325">
        <v>2.7463096464126332E-3</v>
      </c>
      <c r="X325">
        <v>323</v>
      </c>
    </row>
    <row r="326" spans="1:24">
      <c r="A326" s="5">
        <v>286</v>
      </c>
      <c r="B326" s="2" t="s">
        <v>550</v>
      </c>
      <c r="C326" s="2" t="s">
        <v>551</v>
      </c>
      <c r="D326" s="5">
        <v>18</v>
      </c>
      <c r="E326">
        <v>5</v>
      </c>
      <c r="F326">
        <v>284</v>
      </c>
      <c r="G326">
        <v>1855</v>
      </c>
      <c r="H326">
        <v>2.6954177897574125E-3</v>
      </c>
      <c r="I326">
        <v>251</v>
      </c>
      <c r="U326">
        <v>5</v>
      </c>
      <c r="V326">
        <v>360</v>
      </c>
      <c r="W326">
        <v>2.6954177897574125E-3</v>
      </c>
      <c r="X326">
        <v>324</v>
      </c>
    </row>
    <row r="327" spans="1:24">
      <c r="A327" s="5">
        <v>421</v>
      </c>
      <c r="B327" s="17" t="s">
        <v>830</v>
      </c>
      <c r="C327" s="17" t="s">
        <v>735</v>
      </c>
      <c r="D327" s="13"/>
      <c r="G327">
        <v>1495</v>
      </c>
      <c r="M327">
        <v>4</v>
      </c>
      <c r="U327">
        <v>4</v>
      </c>
      <c r="V327">
        <v>375</v>
      </c>
      <c r="W327">
        <v>2.6755852842809363E-3</v>
      </c>
      <c r="X327">
        <v>325</v>
      </c>
    </row>
    <row r="328" spans="1:24">
      <c r="A328" s="5">
        <v>164</v>
      </c>
      <c r="B328" s="2" t="s">
        <v>297</v>
      </c>
      <c r="C328" s="2" t="s">
        <v>298</v>
      </c>
      <c r="D328" s="5">
        <v>39</v>
      </c>
      <c r="E328">
        <v>16</v>
      </c>
      <c r="F328">
        <v>156</v>
      </c>
      <c r="G328">
        <v>6737</v>
      </c>
      <c r="H328">
        <v>2.3749443372420957E-3</v>
      </c>
      <c r="I328">
        <v>258</v>
      </c>
      <c r="L328">
        <v>2</v>
      </c>
      <c r="U328">
        <v>18</v>
      </c>
      <c r="V328">
        <v>197</v>
      </c>
      <c r="W328">
        <v>2.6718123793973577E-3</v>
      </c>
      <c r="X328">
        <v>326</v>
      </c>
    </row>
    <row r="329" spans="1:24">
      <c r="A329" s="5">
        <v>364</v>
      </c>
      <c r="B329" s="17" t="s">
        <v>783</v>
      </c>
      <c r="C329" s="17" t="s">
        <v>677</v>
      </c>
      <c r="D329" s="13"/>
      <c r="G329">
        <v>1123</v>
      </c>
      <c r="K329">
        <v>3</v>
      </c>
      <c r="U329">
        <v>3</v>
      </c>
      <c r="V329">
        <v>399</v>
      </c>
      <c r="W329">
        <v>2.6714158504007124E-3</v>
      </c>
      <c r="X329">
        <v>326</v>
      </c>
    </row>
    <row r="330" spans="1:24">
      <c r="A330" s="5">
        <v>129</v>
      </c>
      <c r="B330" s="2" t="s">
        <v>254</v>
      </c>
      <c r="C330" s="2" t="s">
        <v>255</v>
      </c>
      <c r="D330" s="5">
        <v>47</v>
      </c>
      <c r="E330">
        <v>20</v>
      </c>
      <c r="F330">
        <v>124</v>
      </c>
      <c r="G330">
        <v>10265</v>
      </c>
      <c r="H330">
        <v>1.948368241597662E-3</v>
      </c>
      <c r="I330">
        <v>268</v>
      </c>
      <c r="M330">
        <v>7</v>
      </c>
      <c r="U330">
        <v>27</v>
      </c>
      <c r="V330">
        <v>147</v>
      </c>
      <c r="W330">
        <v>2.6302971261568438E-3</v>
      </c>
      <c r="X330">
        <v>328</v>
      </c>
    </row>
    <row r="331" spans="1:24">
      <c r="A331" s="5">
        <v>432</v>
      </c>
      <c r="B331" s="17" t="s">
        <v>840</v>
      </c>
      <c r="C331" s="17" t="s">
        <v>746</v>
      </c>
      <c r="D331" s="13"/>
      <c r="G331">
        <v>1540</v>
      </c>
      <c r="M331">
        <v>4</v>
      </c>
      <c r="U331">
        <v>4</v>
      </c>
      <c r="V331">
        <v>375</v>
      </c>
      <c r="W331">
        <v>2.5974025974025974E-3</v>
      </c>
      <c r="X331">
        <v>329</v>
      </c>
    </row>
    <row r="332" spans="1:24">
      <c r="A332" s="5">
        <v>448</v>
      </c>
      <c r="B332" s="17" t="s">
        <v>847</v>
      </c>
      <c r="C332" s="17" t="s">
        <v>763</v>
      </c>
      <c r="D332" s="13"/>
      <c r="G332">
        <v>797</v>
      </c>
      <c r="T332">
        <v>2</v>
      </c>
      <c r="U332">
        <v>2</v>
      </c>
      <c r="V332">
        <v>410</v>
      </c>
      <c r="W332">
        <v>2.509410288582183E-3</v>
      </c>
      <c r="X332">
        <v>330</v>
      </c>
    </row>
    <row r="333" spans="1:24">
      <c r="A333" s="5">
        <v>256</v>
      </c>
      <c r="B333" s="2" t="s">
        <v>190</v>
      </c>
      <c r="C333" s="2" t="s">
        <v>326</v>
      </c>
      <c r="D333" s="5">
        <v>35</v>
      </c>
      <c r="E333">
        <v>8</v>
      </c>
      <c r="F333">
        <v>247</v>
      </c>
      <c r="G333">
        <v>3240</v>
      </c>
      <c r="H333">
        <v>2.4691358024691358E-3</v>
      </c>
      <c r="I333">
        <v>253</v>
      </c>
      <c r="U333">
        <v>8</v>
      </c>
      <c r="V333">
        <v>310</v>
      </c>
      <c r="W333">
        <v>2.4691358024691358E-3</v>
      </c>
      <c r="X333">
        <v>331</v>
      </c>
    </row>
    <row r="334" spans="1:24">
      <c r="A334" s="5">
        <v>166</v>
      </c>
      <c r="B334" s="2" t="s">
        <v>202</v>
      </c>
      <c r="C334" s="2" t="s">
        <v>203</v>
      </c>
      <c r="D334" s="5">
        <v>65</v>
      </c>
      <c r="E334">
        <v>16</v>
      </c>
      <c r="F334">
        <v>156</v>
      </c>
      <c r="G334">
        <v>16697</v>
      </c>
      <c r="H334">
        <v>9.5825597412708865E-4</v>
      </c>
      <c r="I334">
        <v>285</v>
      </c>
      <c r="L334">
        <v>17</v>
      </c>
      <c r="M334">
        <v>6</v>
      </c>
      <c r="N334">
        <v>2</v>
      </c>
      <c r="U334">
        <v>41</v>
      </c>
      <c r="V334">
        <v>104</v>
      </c>
      <c r="W334">
        <v>2.455530933700665E-3</v>
      </c>
      <c r="X334">
        <v>332</v>
      </c>
    </row>
    <row r="335" spans="1:24">
      <c r="A335" s="5">
        <v>405</v>
      </c>
      <c r="B335" s="17" t="s">
        <v>816</v>
      </c>
      <c r="C335" s="17" t="s">
        <v>720</v>
      </c>
      <c r="D335" s="13"/>
      <c r="G335">
        <v>2904</v>
      </c>
      <c r="L335">
        <v>7</v>
      </c>
      <c r="U335">
        <v>7</v>
      </c>
      <c r="V335">
        <v>329</v>
      </c>
      <c r="W335">
        <v>2.4104683195592287E-3</v>
      </c>
      <c r="X335">
        <v>333</v>
      </c>
    </row>
    <row r="336" spans="1:24">
      <c r="A336" s="5">
        <v>368</v>
      </c>
      <c r="B336" s="17" t="s">
        <v>787</v>
      </c>
      <c r="C336" s="17" t="s">
        <v>681</v>
      </c>
      <c r="D336" s="13"/>
      <c r="G336">
        <v>2075</v>
      </c>
      <c r="K336">
        <v>5</v>
      </c>
      <c r="U336">
        <v>5</v>
      </c>
      <c r="V336">
        <v>360</v>
      </c>
      <c r="W336">
        <v>2.4096385542168677E-3</v>
      </c>
      <c r="X336">
        <v>333</v>
      </c>
    </row>
    <row r="337" spans="1:24">
      <c r="A337" s="5">
        <v>228</v>
      </c>
      <c r="B337" s="2" t="s">
        <v>509</v>
      </c>
      <c r="C337" s="2" t="s">
        <v>510</v>
      </c>
      <c r="D337" s="5">
        <v>19</v>
      </c>
      <c r="E337">
        <v>10</v>
      </c>
      <c r="F337">
        <v>217</v>
      </c>
      <c r="G337">
        <v>4168</v>
      </c>
      <c r="H337">
        <v>2.3992322456813818E-3</v>
      </c>
      <c r="I337">
        <v>257</v>
      </c>
      <c r="U337">
        <v>10</v>
      </c>
      <c r="V337">
        <v>275</v>
      </c>
      <c r="W337">
        <v>2.3992322456813818E-3</v>
      </c>
      <c r="X337">
        <v>335</v>
      </c>
    </row>
    <row r="338" spans="1:24">
      <c r="A338" s="5">
        <v>174</v>
      </c>
      <c r="B338" s="2" t="s">
        <v>343</v>
      </c>
      <c r="C338" s="2" t="s">
        <v>344</v>
      </c>
      <c r="D338" s="5">
        <v>33</v>
      </c>
      <c r="E338">
        <v>15</v>
      </c>
      <c r="F338">
        <v>168</v>
      </c>
      <c r="G338">
        <v>12456</v>
      </c>
      <c r="H338">
        <v>1.2042389210019267E-3</v>
      </c>
      <c r="I338">
        <v>279</v>
      </c>
      <c r="M338">
        <v>14</v>
      </c>
      <c r="U338">
        <v>29</v>
      </c>
      <c r="V338">
        <v>137</v>
      </c>
      <c r="W338">
        <v>2.3281952472703916E-3</v>
      </c>
      <c r="X338">
        <v>336</v>
      </c>
    </row>
    <row r="339" spans="1:24">
      <c r="A339" s="5">
        <v>90</v>
      </c>
      <c r="B339" s="2" t="s">
        <v>354</v>
      </c>
      <c r="C339" s="2" t="s">
        <v>355</v>
      </c>
      <c r="D339" s="5">
        <v>31</v>
      </c>
      <c r="E339">
        <v>31</v>
      </c>
      <c r="F339">
        <v>88</v>
      </c>
      <c r="G339">
        <v>13447</v>
      </c>
      <c r="H339">
        <v>2.3053469175280733E-3</v>
      </c>
      <c r="I339">
        <v>259</v>
      </c>
      <c r="U339">
        <v>31</v>
      </c>
      <c r="V339">
        <v>130</v>
      </c>
      <c r="W339">
        <v>2.3053469175280733E-3</v>
      </c>
      <c r="X339">
        <v>337</v>
      </c>
    </row>
    <row r="340" spans="1:24">
      <c r="A340" s="5">
        <v>316</v>
      </c>
      <c r="B340" s="2" t="s">
        <v>385</v>
      </c>
      <c r="C340" s="2" t="s">
        <v>386</v>
      </c>
      <c r="D340" s="5">
        <v>28</v>
      </c>
      <c r="E340">
        <v>3</v>
      </c>
      <c r="F340">
        <v>306</v>
      </c>
      <c r="G340">
        <v>3155</v>
      </c>
      <c r="H340">
        <v>9.5087163232963554E-4</v>
      </c>
      <c r="I340">
        <v>286</v>
      </c>
      <c r="M340">
        <v>4</v>
      </c>
      <c r="U340">
        <v>7</v>
      </c>
      <c r="V340">
        <v>329</v>
      </c>
      <c r="W340">
        <v>2.2187004754358162E-3</v>
      </c>
      <c r="X340">
        <v>338</v>
      </c>
    </row>
    <row r="341" spans="1:24">
      <c r="A341" s="5">
        <v>314</v>
      </c>
      <c r="B341" s="35" t="s">
        <v>586</v>
      </c>
      <c r="C341" s="2" t="s">
        <v>587</v>
      </c>
      <c r="D341" s="38">
        <v>16</v>
      </c>
      <c r="E341">
        <v>3</v>
      </c>
      <c r="F341">
        <v>306</v>
      </c>
      <c r="G341">
        <v>1374</v>
      </c>
      <c r="H341">
        <v>2.1834061135371178E-3</v>
      </c>
      <c r="I341">
        <v>261</v>
      </c>
      <c r="U341">
        <v>3</v>
      </c>
      <c r="V341">
        <v>399</v>
      </c>
      <c r="W341">
        <v>2.1834061135371178E-3</v>
      </c>
      <c r="X341">
        <v>339</v>
      </c>
    </row>
    <row r="342" spans="1:24">
      <c r="A342" s="5">
        <v>360</v>
      </c>
      <c r="B342" s="17" t="s">
        <v>780</v>
      </c>
      <c r="C342" s="17" t="s">
        <v>674</v>
      </c>
      <c r="D342" s="16"/>
      <c r="G342">
        <v>3249</v>
      </c>
      <c r="K342">
        <v>7</v>
      </c>
      <c r="U342">
        <v>7</v>
      </c>
      <c r="V342">
        <v>329</v>
      </c>
      <c r="W342">
        <v>2.1545090797168358E-3</v>
      </c>
      <c r="X342">
        <v>340</v>
      </c>
    </row>
    <row r="343" spans="1:24">
      <c r="A343" s="5">
        <v>281</v>
      </c>
      <c r="B343" s="2" t="s">
        <v>608</v>
      </c>
      <c r="C343" s="35" t="s">
        <v>609</v>
      </c>
      <c r="D343" s="38">
        <v>16</v>
      </c>
      <c r="E343">
        <v>6</v>
      </c>
      <c r="F343">
        <v>269</v>
      </c>
      <c r="G343">
        <v>2894</v>
      </c>
      <c r="H343">
        <v>2.0732550103662751E-3</v>
      </c>
      <c r="I343">
        <v>263</v>
      </c>
      <c r="U343">
        <v>6</v>
      </c>
      <c r="V343">
        <v>347</v>
      </c>
      <c r="W343">
        <v>2.0732550103662751E-3</v>
      </c>
      <c r="X343">
        <v>341</v>
      </c>
    </row>
    <row r="344" spans="1:24">
      <c r="A344" s="5">
        <v>246</v>
      </c>
      <c r="B344" s="2" t="s">
        <v>461</v>
      </c>
      <c r="C344" s="2" t="s">
        <v>462</v>
      </c>
      <c r="D344" s="38">
        <v>23</v>
      </c>
      <c r="E344">
        <v>9</v>
      </c>
      <c r="F344">
        <v>233</v>
      </c>
      <c r="G344">
        <v>4353</v>
      </c>
      <c r="H344">
        <v>2.0675396278428669E-3</v>
      </c>
      <c r="I344">
        <v>263</v>
      </c>
      <c r="U344">
        <v>9</v>
      </c>
      <c r="V344">
        <v>293</v>
      </c>
      <c r="W344">
        <v>2.0675396278428669E-3</v>
      </c>
      <c r="X344">
        <v>341</v>
      </c>
    </row>
    <row r="345" spans="1:24">
      <c r="A345" s="5">
        <v>213</v>
      </c>
      <c r="B345" s="2" t="s">
        <v>277</v>
      </c>
      <c r="C345" s="2" t="s">
        <v>278</v>
      </c>
      <c r="D345" s="38">
        <v>42</v>
      </c>
      <c r="E345">
        <v>11</v>
      </c>
      <c r="F345">
        <v>203</v>
      </c>
      <c r="G345">
        <v>5434</v>
      </c>
      <c r="H345">
        <v>2.0242914979757085E-3</v>
      </c>
      <c r="I345">
        <v>265</v>
      </c>
      <c r="U345">
        <v>11</v>
      </c>
      <c r="V345">
        <v>260</v>
      </c>
      <c r="W345">
        <v>2.0242914979757085E-3</v>
      </c>
      <c r="X345">
        <v>343</v>
      </c>
    </row>
    <row r="346" spans="1:24">
      <c r="A346" s="5">
        <v>287</v>
      </c>
      <c r="B346" s="2" t="s">
        <v>501</v>
      </c>
      <c r="C346" s="2" t="s">
        <v>502</v>
      </c>
      <c r="D346" s="38">
        <v>20</v>
      </c>
      <c r="E346">
        <v>5</v>
      </c>
      <c r="F346">
        <v>284</v>
      </c>
      <c r="G346">
        <v>2504</v>
      </c>
      <c r="H346">
        <v>1.9968051118210862E-3</v>
      </c>
      <c r="I346">
        <v>267</v>
      </c>
      <c r="U346">
        <v>5</v>
      </c>
      <c r="V346">
        <v>360</v>
      </c>
      <c r="W346">
        <v>1.9968051118210862E-3</v>
      </c>
      <c r="X346">
        <v>344</v>
      </c>
    </row>
    <row r="347" spans="1:24">
      <c r="A347" s="5">
        <v>288</v>
      </c>
      <c r="B347" s="2" t="s">
        <v>546</v>
      </c>
      <c r="C347" s="2" t="s">
        <v>547</v>
      </c>
      <c r="D347" s="38">
        <v>18</v>
      </c>
      <c r="E347">
        <v>5</v>
      </c>
      <c r="F347">
        <v>284</v>
      </c>
      <c r="G347">
        <v>4525</v>
      </c>
      <c r="H347">
        <v>1.1049723756906078E-3</v>
      </c>
      <c r="I347">
        <v>281</v>
      </c>
      <c r="L347">
        <v>4</v>
      </c>
      <c r="U347">
        <v>9</v>
      </c>
      <c r="V347">
        <v>293</v>
      </c>
      <c r="W347">
        <v>1.9889502762430941E-3</v>
      </c>
      <c r="X347">
        <v>345</v>
      </c>
    </row>
    <row r="348" spans="1:24">
      <c r="A348" s="5">
        <v>425</v>
      </c>
      <c r="B348" s="17" t="s">
        <v>834</v>
      </c>
      <c r="C348" s="17" t="s">
        <v>739</v>
      </c>
      <c r="D348" s="16"/>
      <c r="G348">
        <v>3565</v>
      </c>
      <c r="M348">
        <v>7</v>
      </c>
      <c r="U348">
        <v>7</v>
      </c>
      <c r="V348">
        <v>329</v>
      </c>
      <c r="W348">
        <v>1.9635343618513326E-3</v>
      </c>
      <c r="X348">
        <v>346</v>
      </c>
    </row>
    <row r="349" spans="1:24">
      <c r="A349" s="5">
        <v>370</v>
      </c>
      <c r="B349" s="17" t="s">
        <v>789</v>
      </c>
      <c r="C349" s="17" t="s">
        <v>683</v>
      </c>
      <c r="D349" s="16"/>
      <c r="G349">
        <v>7718</v>
      </c>
      <c r="K349">
        <v>15</v>
      </c>
      <c r="U349">
        <v>15</v>
      </c>
      <c r="V349">
        <v>224</v>
      </c>
      <c r="W349">
        <v>1.9435086810054417E-3</v>
      </c>
      <c r="X349">
        <v>347</v>
      </c>
    </row>
    <row r="350" spans="1:24">
      <c r="A350" s="5">
        <v>298</v>
      </c>
      <c r="B350" s="2" t="s">
        <v>293</v>
      </c>
      <c r="C350" s="2" t="s">
        <v>294</v>
      </c>
      <c r="D350" s="38">
        <v>40</v>
      </c>
      <c r="E350">
        <v>4</v>
      </c>
      <c r="F350">
        <v>292</v>
      </c>
      <c r="G350">
        <v>2095</v>
      </c>
      <c r="H350">
        <v>1.9093078758949881E-3</v>
      </c>
      <c r="I350">
        <v>270</v>
      </c>
      <c r="U350">
        <v>4</v>
      </c>
      <c r="V350">
        <v>375</v>
      </c>
      <c r="W350">
        <v>1.9093078758949881E-3</v>
      </c>
      <c r="X350">
        <v>348</v>
      </c>
    </row>
    <row r="351" spans="1:24">
      <c r="A351" s="5">
        <v>230</v>
      </c>
      <c r="B351" s="2" t="s">
        <v>524</v>
      </c>
      <c r="C351" s="2" t="s">
        <v>525</v>
      </c>
      <c r="D351" s="38">
        <v>18</v>
      </c>
      <c r="E351">
        <v>10</v>
      </c>
      <c r="F351">
        <v>217</v>
      </c>
      <c r="G351">
        <v>5248</v>
      </c>
      <c r="H351">
        <v>1.9054878048780487E-3</v>
      </c>
      <c r="I351">
        <v>270</v>
      </c>
      <c r="U351">
        <v>10</v>
      </c>
      <c r="V351">
        <v>275</v>
      </c>
      <c r="W351">
        <v>1.9054878048780487E-3</v>
      </c>
      <c r="X351">
        <v>348</v>
      </c>
    </row>
    <row r="352" spans="1:24">
      <c r="A352" s="5">
        <v>215</v>
      </c>
      <c r="B352" s="2" t="s">
        <v>521</v>
      </c>
      <c r="C352" s="2" t="s">
        <v>522</v>
      </c>
      <c r="D352" s="38">
        <v>19</v>
      </c>
      <c r="E352">
        <v>11</v>
      </c>
      <c r="F352">
        <v>203</v>
      </c>
      <c r="G352">
        <v>12225</v>
      </c>
      <c r="H352">
        <v>8.9979550102249487E-4</v>
      </c>
      <c r="I352">
        <v>288</v>
      </c>
      <c r="M352">
        <v>12</v>
      </c>
      <c r="U352">
        <v>23</v>
      </c>
      <c r="V352">
        <v>169</v>
      </c>
      <c r="W352">
        <v>1.8813905930470348E-3</v>
      </c>
      <c r="X352">
        <v>350</v>
      </c>
    </row>
    <row r="353" spans="1:24">
      <c r="A353" s="5">
        <v>322</v>
      </c>
      <c r="B353" s="2" t="s">
        <v>617</v>
      </c>
      <c r="C353" s="2" t="s">
        <v>618</v>
      </c>
      <c r="D353" s="38">
        <v>15</v>
      </c>
      <c r="E353">
        <v>2</v>
      </c>
      <c r="F353">
        <v>320</v>
      </c>
      <c r="G353">
        <v>1064</v>
      </c>
      <c r="H353">
        <v>1.8796992481203006E-3</v>
      </c>
      <c r="I353">
        <v>272</v>
      </c>
      <c r="U353">
        <v>2</v>
      </c>
      <c r="V353">
        <v>410</v>
      </c>
      <c r="W353">
        <v>1.8796992481203006E-3</v>
      </c>
      <c r="X353">
        <v>350</v>
      </c>
    </row>
    <row r="354" spans="1:24">
      <c r="A354" s="5">
        <v>371</v>
      </c>
      <c r="B354" s="17" t="s">
        <v>790</v>
      </c>
      <c r="C354" s="17" t="s">
        <v>684</v>
      </c>
      <c r="G354">
        <v>2199</v>
      </c>
      <c r="K354">
        <v>4</v>
      </c>
      <c r="U354">
        <v>4</v>
      </c>
      <c r="V354">
        <v>375</v>
      </c>
      <c r="W354">
        <v>1.8190086402910413E-3</v>
      </c>
      <c r="X354">
        <v>352</v>
      </c>
    </row>
    <row r="355" spans="1:24">
      <c r="A355" s="5">
        <v>123</v>
      </c>
      <c r="B355" s="2" t="s">
        <v>272</v>
      </c>
      <c r="C355" s="2" t="s">
        <v>273</v>
      </c>
      <c r="D355" s="38">
        <v>43</v>
      </c>
      <c r="E355">
        <v>21</v>
      </c>
      <c r="F355">
        <v>121</v>
      </c>
      <c r="G355">
        <v>17688</v>
      </c>
      <c r="H355">
        <v>1.1872455902306649E-3</v>
      </c>
      <c r="I355">
        <v>280</v>
      </c>
      <c r="M355">
        <v>11</v>
      </c>
      <c r="U355">
        <v>32</v>
      </c>
      <c r="V355">
        <v>125</v>
      </c>
      <c r="W355">
        <v>1.8091361374943465E-3</v>
      </c>
      <c r="X355">
        <v>353</v>
      </c>
    </row>
    <row r="356" spans="1:24">
      <c r="A356" s="5">
        <v>408</v>
      </c>
      <c r="B356" s="17" t="s">
        <v>819</v>
      </c>
      <c r="C356" s="17" t="s">
        <v>723</v>
      </c>
      <c r="D356" s="16"/>
      <c r="G356">
        <v>6785</v>
      </c>
      <c r="M356">
        <v>12</v>
      </c>
      <c r="U356">
        <v>12</v>
      </c>
      <c r="V356">
        <v>246</v>
      </c>
      <c r="W356">
        <v>1.7686072218128224E-3</v>
      </c>
      <c r="X356">
        <v>354</v>
      </c>
    </row>
    <row r="357" spans="1:24">
      <c r="A357" s="5">
        <v>420</v>
      </c>
      <c r="B357" s="17" t="s">
        <v>829</v>
      </c>
      <c r="C357" s="17" t="s">
        <v>734</v>
      </c>
      <c r="D357" s="16"/>
      <c r="G357">
        <v>4642</v>
      </c>
      <c r="M357">
        <v>8</v>
      </c>
      <c r="U357">
        <v>8</v>
      </c>
      <c r="V357">
        <v>310</v>
      </c>
      <c r="W357">
        <v>1.7233950883239983E-3</v>
      </c>
      <c r="X357">
        <v>355</v>
      </c>
    </row>
    <row r="358" spans="1:24">
      <c r="A358" s="5">
        <v>315</v>
      </c>
      <c r="B358" s="2" t="s">
        <v>359</v>
      </c>
      <c r="C358" s="2" t="s">
        <v>360</v>
      </c>
      <c r="D358" s="38">
        <v>30</v>
      </c>
      <c r="E358">
        <v>3</v>
      </c>
      <c r="F358">
        <v>306</v>
      </c>
      <c r="G358">
        <v>1779</v>
      </c>
      <c r="H358">
        <v>1.6863406408094434E-3</v>
      </c>
      <c r="I358">
        <v>275</v>
      </c>
      <c r="U358">
        <v>3</v>
      </c>
      <c r="V358">
        <v>399</v>
      </c>
      <c r="W358">
        <v>1.6863406408094434E-3</v>
      </c>
      <c r="X358">
        <v>356</v>
      </c>
    </row>
    <row r="359" spans="1:24">
      <c r="A359" s="5">
        <v>374</v>
      </c>
      <c r="B359" s="17" t="s">
        <v>793</v>
      </c>
      <c r="C359" s="17" t="s">
        <v>687</v>
      </c>
      <c r="D359" s="16"/>
      <c r="G359">
        <v>4787</v>
      </c>
      <c r="K359">
        <v>8</v>
      </c>
      <c r="U359">
        <v>8</v>
      </c>
      <c r="V359">
        <v>310</v>
      </c>
      <c r="W359">
        <v>1.6711928138709003E-3</v>
      </c>
      <c r="X359">
        <v>357</v>
      </c>
    </row>
    <row r="360" spans="1:24">
      <c r="A360" s="5">
        <v>299</v>
      </c>
      <c r="B360" s="2" t="s">
        <v>590</v>
      </c>
      <c r="C360" s="2" t="s">
        <v>591</v>
      </c>
      <c r="D360" s="38">
        <v>16</v>
      </c>
      <c r="E360">
        <v>4</v>
      </c>
      <c r="F360">
        <v>292</v>
      </c>
      <c r="G360">
        <v>2724</v>
      </c>
      <c r="H360">
        <v>1.4684287812041115E-3</v>
      </c>
      <c r="I360">
        <v>276</v>
      </c>
      <c r="U360">
        <v>4</v>
      </c>
      <c r="V360">
        <v>375</v>
      </c>
      <c r="W360">
        <v>1.4684287812041115E-3</v>
      </c>
      <c r="X360">
        <v>358</v>
      </c>
    </row>
    <row r="361" spans="1:24">
      <c r="A361" s="5">
        <v>441</v>
      </c>
      <c r="B361" s="17" t="s">
        <v>844</v>
      </c>
      <c r="C361" s="17" t="s">
        <v>755</v>
      </c>
      <c r="D361" s="16"/>
      <c r="G361">
        <v>6415</v>
      </c>
      <c r="O361">
        <v>9</v>
      </c>
      <c r="U361">
        <v>9</v>
      </c>
      <c r="V361">
        <v>293</v>
      </c>
      <c r="W361">
        <v>1.4029618082618861E-3</v>
      </c>
      <c r="X361">
        <v>359</v>
      </c>
    </row>
    <row r="362" spans="1:24">
      <c r="A362" s="5">
        <v>452</v>
      </c>
      <c r="B362" s="17" t="s">
        <v>850</v>
      </c>
      <c r="C362" s="17" t="s">
        <v>767</v>
      </c>
      <c r="G362">
        <v>2883</v>
      </c>
      <c r="T362">
        <v>4</v>
      </c>
      <c r="U362">
        <v>4</v>
      </c>
      <c r="V362">
        <v>375</v>
      </c>
      <c r="W362">
        <v>1.387443635102324E-3</v>
      </c>
      <c r="X362">
        <v>360</v>
      </c>
    </row>
    <row r="363" spans="1:24">
      <c r="A363" s="5">
        <v>317</v>
      </c>
      <c r="B363" s="2" t="s">
        <v>507</v>
      </c>
      <c r="C363" s="2" t="s">
        <v>508</v>
      </c>
      <c r="D363" s="38">
        <v>19</v>
      </c>
      <c r="E363">
        <v>3</v>
      </c>
      <c r="F363">
        <v>306</v>
      </c>
      <c r="G363">
        <v>5817</v>
      </c>
      <c r="H363">
        <v>5.1572975760701394E-4</v>
      </c>
      <c r="I363">
        <v>296</v>
      </c>
      <c r="M363">
        <v>5</v>
      </c>
      <c r="U363">
        <v>8</v>
      </c>
      <c r="V363">
        <v>310</v>
      </c>
      <c r="W363">
        <v>1.3752793536187038E-3</v>
      </c>
      <c r="X363">
        <v>361</v>
      </c>
    </row>
    <row r="364" spans="1:24">
      <c r="A364" s="5">
        <v>387</v>
      </c>
      <c r="B364" s="17" t="s">
        <v>805</v>
      </c>
      <c r="C364" s="17" t="s">
        <v>699</v>
      </c>
      <c r="G364">
        <v>3153</v>
      </c>
      <c r="L364">
        <v>4</v>
      </c>
      <c r="U364">
        <v>4</v>
      </c>
      <c r="V364">
        <v>375</v>
      </c>
      <c r="W364">
        <v>1.2686330478908975E-3</v>
      </c>
      <c r="X364">
        <v>362</v>
      </c>
    </row>
    <row r="365" spans="1:24">
      <c r="A365" s="5">
        <v>450</v>
      </c>
      <c r="B365" s="17" t="s">
        <v>848</v>
      </c>
      <c r="C365" s="17" t="s">
        <v>765</v>
      </c>
      <c r="G365">
        <v>817</v>
      </c>
      <c r="T365">
        <v>1</v>
      </c>
      <c r="U365">
        <v>1</v>
      </c>
      <c r="V365">
        <v>420</v>
      </c>
      <c r="W365">
        <v>1.2239902080783353E-3</v>
      </c>
      <c r="X365">
        <v>363</v>
      </c>
    </row>
    <row r="366" spans="1:24">
      <c r="A366" s="5">
        <v>303</v>
      </c>
      <c r="B366" s="2" t="s">
        <v>469</v>
      </c>
      <c r="C366" s="2" t="s">
        <v>470</v>
      </c>
      <c r="D366" s="38">
        <v>22</v>
      </c>
      <c r="E366">
        <v>4</v>
      </c>
      <c r="F366">
        <v>292</v>
      </c>
      <c r="G366">
        <v>9061</v>
      </c>
      <c r="H366">
        <v>4.414523783246882E-4</v>
      </c>
      <c r="I366">
        <v>297</v>
      </c>
      <c r="M366">
        <v>6</v>
      </c>
      <c r="U366">
        <v>10</v>
      </c>
      <c r="V366">
        <v>275</v>
      </c>
      <c r="W366">
        <v>1.1036309458117206E-3</v>
      </c>
      <c r="X366">
        <v>364</v>
      </c>
    </row>
    <row r="367" spans="1:24">
      <c r="A367" s="5">
        <v>300</v>
      </c>
      <c r="B367" s="2" t="s">
        <v>598</v>
      </c>
      <c r="C367" s="2" t="s">
        <v>599</v>
      </c>
      <c r="D367" s="38">
        <v>16</v>
      </c>
      <c r="E367">
        <v>4</v>
      </c>
      <c r="F367">
        <v>292</v>
      </c>
      <c r="G367">
        <v>3863</v>
      </c>
      <c r="H367">
        <v>1.0354646647683149E-3</v>
      </c>
      <c r="I367">
        <v>283</v>
      </c>
      <c r="U367">
        <v>4</v>
      </c>
      <c r="V367">
        <v>375</v>
      </c>
      <c r="W367">
        <v>1.0354646647683149E-3</v>
      </c>
      <c r="X367">
        <v>365</v>
      </c>
    </row>
    <row r="368" spans="1:24">
      <c r="A368" s="5">
        <v>428</v>
      </c>
      <c r="B368" s="17" t="s">
        <v>837</v>
      </c>
      <c r="C368" s="17" t="s">
        <v>742</v>
      </c>
      <c r="G368">
        <v>3891</v>
      </c>
      <c r="M368">
        <v>4</v>
      </c>
      <c r="U368">
        <v>4</v>
      </c>
      <c r="V368">
        <v>375</v>
      </c>
      <c r="W368">
        <v>1.0280133641737343E-3</v>
      </c>
      <c r="X368">
        <v>366</v>
      </c>
    </row>
    <row r="369" spans="1:24">
      <c r="A369" s="5">
        <v>388</v>
      </c>
      <c r="B369" s="17" t="s">
        <v>806</v>
      </c>
      <c r="C369" s="17" t="s">
        <v>700</v>
      </c>
      <c r="G369">
        <v>1004</v>
      </c>
      <c r="L369">
        <v>1</v>
      </c>
      <c r="U369">
        <v>1</v>
      </c>
      <c r="V369">
        <v>420</v>
      </c>
      <c r="W369">
        <v>9.9601593625498006E-4</v>
      </c>
      <c r="X369">
        <v>367</v>
      </c>
    </row>
    <row r="370" spans="1:24">
      <c r="A370" s="5">
        <v>289</v>
      </c>
      <c r="B370" s="2" t="s">
        <v>574</v>
      </c>
      <c r="C370" s="2" t="s">
        <v>575</v>
      </c>
      <c r="D370" s="38">
        <v>17</v>
      </c>
      <c r="E370">
        <v>5</v>
      </c>
      <c r="F370">
        <v>284</v>
      </c>
      <c r="G370">
        <v>5058</v>
      </c>
      <c r="H370">
        <v>9.8853301700276789E-4</v>
      </c>
      <c r="I370">
        <v>284</v>
      </c>
      <c r="U370">
        <v>5</v>
      </c>
      <c r="V370">
        <v>360</v>
      </c>
      <c r="W370">
        <v>9.8853301700276789E-4</v>
      </c>
      <c r="X370">
        <v>368</v>
      </c>
    </row>
    <row r="371" spans="1:24">
      <c r="A371" s="5">
        <v>257</v>
      </c>
      <c r="B371" s="2" t="s">
        <v>425</v>
      </c>
      <c r="C371" s="2" t="s">
        <v>426</v>
      </c>
      <c r="D371" s="38">
        <v>25</v>
      </c>
      <c r="E371">
        <v>8</v>
      </c>
      <c r="F371">
        <v>247</v>
      </c>
      <c r="G371">
        <v>8422</v>
      </c>
      <c r="H371">
        <v>9.4989313702208502E-4</v>
      </c>
      <c r="I371">
        <v>286</v>
      </c>
      <c r="U371">
        <v>8</v>
      </c>
      <c r="V371">
        <v>310</v>
      </c>
      <c r="W371">
        <v>9.4989313702208502E-4</v>
      </c>
      <c r="X371">
        <v>369</v>
      </c>
    </row>
    <row r="372" spans="1:24">
      <c r="A372" s="5">
        <v>426</v>
      </c>
      <c r="B372" s="17" t="s">
        <v>835</v>
      </c>
      <c r="C372" s="17" t="s">
        <v>740</v>
      </c>
      <c r="D372" s="16"/>
      <c r="G372">
        <v>18240</v>
      </c>
      <c r="M372">
        <v>16</v>
      </c>
      <c r="U372">
        <v>16</v>
      </c>
      <c r="V372">
        <v>215</v>
      </c>
      <c r="W372">
        <v>8.7719298245614037E-4</v>
      </c>
      <c r="X372">
        <v>370</v>
      </c>
    </row>
    <row r="373" spans="1:24">
      <c r="A373" s="5">
        <v>429</v>
      </c>
      <c r="B373" s="17" t="s">
        <v>838</v>
      </c>
      <c r="C373" s="17" t="s">
        <v>743</v>
      </c>
      <c r="G373">
        <v>3872</v>
      </c>
      <c r="M373">
        <v>3</v>
      </c>
      <c r="U373">
        <v>3</v>
      </c>
      <c r="V373">
        <v>399</v>
      </c>
      <c r="W373">
        <v>7.7479338842975209E-4</v>
      </c>
      <c r="X373">
        <v>371</v>
      </c>
    </row>
    <row r="374" spans="1:24">
      <c r="A374" s="5">
        <v>301</v>
      </c>
      <c r="B374" s="2" t="s">
        <v>226</v>
      </c>
      <c r="C374" s="2" t="s">
        <v>447</v>
      </c>
      <c r="D374" s="38">
        <v>24</v>
      </c>
      <c r="E374">
        <v>4</v>
      </c>
      <c r="F374">
        <v>292</v>
      </c>
      <c r="G374">
        <v>5370</v>
      </c>
      <c r="H374">
        <v>7.4487895716945994E-4</v>
      </c>
      <c r="I374">
        <v>290</v>
      </c>
      <c r="U374">
        <v>4</v>
      </c>
      <c r="V374">
        <v>375</v>
      </c>
      <c r="W374">
        <v>7.4487895716945994E-4</v>
      </c>
      <c r="X374">
        <v>372</v>
      </c>
    </row>
    <row r="375" spans="1:24">
      <c r="A375" s="5">
        <v>258</v>
      </c>
      <c r="B375" s="2" t="s">
        <v>443</v>
      </c>
      <c r="C375" s="2" t="s">
        <v>444</v>
      </c>
      <c r="D375" s="38">
        <v>24</v>
      </c>
      <c r="E375">
        <v>8</v>
      </c>
      <c r="F375">
        <v>247</v>
      </c>
      <c r="G375">
        <v>11069</v>
      </c>
      <c r="H375">
        <v>7.2273918149787697E-4</v>
      </c>
      <c r="I375">
        <v>292</v>
      </c>
      <c r="U375">
        <v>8</v>
      </c>
      <c r="V375">
        <v>310</v>
      </c>
      <c r="W375">
        <v>7.2273918149787697E-4</v>
      </c>
      <c r="X375">
        <v>373</v>
      </c>
    </row>
    <row r="376" spans="1:24">
      <c r="A376" s="5">
        <v>302</v>
      </c>
      <c r="B376" s="2" t="s">
        <v>498</v>
      </c>
      <c r="C376" s="2" t="s">
        <v>499</v>
      </c>
      <c r="D376" s="38">
        <v>20</v>
      </c>
      <c r="E376">
        <v>4</v>
      </c>
      <c r="F376">
        <v>292</v>
      </c>
      <c r="G376">
        <v>5574</v>
      </c>
      <c r="H376">
        <v>7.176175098672408E-4</v>
      </c>
      <c r="I376">
        <v>292</v>
      </c>
      <c r="U376">
        <v>4</v>
      </c>
      <c r="V376">
        <v>375</v>
      </c>
      <c r="W376">
        <v>7.176175098672408E-4</v>
      </c>
      <c r="X376">
        <v>373</v>
      </c>
    </row>
    <row r="377" spans="1:24">
      <c r="A377" s="5">
        <v>412</v>
      </c>
      <c r="B377" s="17" t="s">
        <v>823</v>
      </c>
      <c r="C377" s="17" t="s">
        <v>727</v>
      </c>
      <c r="G377">
        <v>3231</v>
      </c>
      <c r="M377">
        <v>2</v>
      </c>
      <c r="U377">
        <v>2</v>
      </c>
      <c r="V377">
        <v>410</v>
      </c>
      <c r="W377">
        <v>6.1900340451872485E-4</v>
      </c>
      <c r="X377">
        <v>375</v>
      </c>
    </row>
    <row r="378" spans="1:24">
      <c r="A378" s="5">
        <v>290</v>
      </c>
      <c r="B378" s="2" t="s">
        <v>318</v>
      </c>
      <c r="C378" s="2" t="s">
        <v>319</v>
      </c>
      <c r="D378" s="38">
        <v>36</v>
      </c>
      <c r="E378">
        <v>5</v>
      </c>
      <c r="F378">
        <v>284</v>
      </c>
      <c r="G378">
        <v>9046</v>
      </c>
      <c r="H378">
        <v>5.5273048861375197E-4</v>
      </c>
      <c r="I378">
        <v>295</v>
      </c>
      <c r="U378">
        <v>5</v>
      </c>
      <c r="V378">
        <v>360</v>
      </c>
      <c r="W378">
        <v>5.5273048861375197E-4</v>
      </c>
      <c r="X378">
        <v>376</v>
      </c>
    </row>
    <row r="379" spans="1:24">
      <c r="A379" s="5">
        <v>407</v>
      </c>
      <c r="B379" s="17" t="s">
        <v>818</v>
      </c>
      <c r="C379" s="17" t="s">
        <v>722</v>
      </c>
      <c r="D379" s="16"/>
      <c r="G379">
        <v>32999</v>
      </c>
      <c r="M379">
        <v>13</v>
      </c>
      <c r="S379">
        <v>5</v>
      </c>
      <c r="U379">
        <v>18</v>
      </c>
      <c r="V379">
        <v>197</v>
      </c>
      <c r="W379">
        <v>5.4547107488105704E-4</v>
      </c>
      <c r="X379">
        <v>376</v>
      </c>
    </row>
    <row r="380" spans="1:24">
      <c r="A380" s="5">
        <v>409</v>
      </c>
      <c r="B380" s="17" t="s">
        <v>820</v>
      </c>
      <c r="C380" s="17" t="s">
        <v>724</v>
      </c>
      <c r="G380">
        <v>9794</v>
      </c>
      <c r="M380">
        <v>5</v>
      </c>
      <c r="U380">
        <v>5</v>
      </c>
      <c r="V380">
        <v>360</v>
      </c>
      <c r="W380">
        <v>5.1051664284255667E-4</v>
      </c>
      <c r="X380">
        <v>378</v>
      </c>
    </row>
    <row r="381" spans="1:24">
      <c r="A381" s="5">
        <v>435</v>
      </c>
      <c r="B381" s="36" t="s">
        <v>841</v>
      </c>
      <c r="C381" s="17" t="s">
        <v>749</v>
      </c>
      <c r="G381">
        <v>8099</v>
      </c>
      <c r="M381">
        <v>2</v>
      </c>
      <c r="N381">
        <v>2</v>
      </c>
      <c r="U381">
        <v>4</v>
      </c>
      <c r="V381">
        <v>375</v>
      </c>
      <c r="W381">
        <v>4.9388813433757259E-4</v>
      </c>
      <c r="X381">
        <v>379</v>
      </c>
    </row>
    <row r="382" spans="1:24">
      <c r="A382" s="5">
        <v>414</v>
      </c>
      <c r="B382" s="13"/>
      <c r="C382" s="17" t="s">
        <v>825</v>
      </c>
      <c r="G382">
        <v>2798</v>
      </c>
      <c r="M382">
        <v>1</v>
      </c>
      <c r="U382">
        <v>1</v>
      </c>
      <c r="V382">
        <v>420</v>
      </c>
      <c r="W382">
        <v>3.5739814152966406E-4</v>
      </c>
      <c r="X382">
        <v>380</v>
      </c>
    </row>
    <row r="383" spans="1:24">
      <c r="A383" s="5">
        <v>372</v>
      </c>
      <c r="B383" s="17" t="s">
        <v>791</v>
      </c>
      <c r="C383" s="17" t="s">
        <v>685</v>
      </c>
      <c r="G383">
        <v>8726</v>
      </c>
      <c r="K383">
        <v>2</v>
      </c>
      <c r="U383">
        <v>2</v>
      </c>
      <c r="V383">
        <v>410</v>
      </c>
      <c r="W383">
        <v>2.2920009168003668E-4</v>
      </c>
      <c r="X383">
        <v>381</v>
      </c>
    </row>
    <row r="384" spans="1:24">
      <c r="A384" s="5">
        <v>369</v>
      </c>
      <c r="B384" s="17" t="s">
        <v>788</v>
      </c>
      <c r="C384" s="17" t="s">
        <v>682</v>
      </c>
      <c r="D384" s="16"/>
      <c r="G384">
        <v>109700</v>
      </c>
      <c r="K384">
        <v>23</v>
      </c>
      <c r="U384">
        <v>23</v>
      </c>
      <c r="V384">
        <v>169</v>
      </c>
      <c r="W384">
        <v>2.0966271649954421E-4</v>
      </c>
      <c r="X384">
        <v>382</v>
      </c>
    </row>
    <row r="385" spans="1:24">
      <c r="A385" s="5">
        <v>411</v>
      </c>
      <c r="B385" s="17" t="s">
        <v>822</v>
      </c>
      <c r="C385" s="17" t="s">
        <v>726</v>
      </c>
      <c r="G385">
        <v>19812</v>
      </c>
      <c r="M385">
        <v>4</v>
      </c>
      <c r="U385">
        <v>4</v>
      </c>
      <c r="V385">
        <v>375</v>
      </c>
      <c r="W385">
        <v>2.0189783969311529E-4</v>
      </c>
      <c r="X385">
        <v>383</v>
      </c>
    </row>
    <row r="386" spans="1:24">
      <c r="A386" s="5">
        <v>323</v>
      </c>
      <c r="B386" s="35" t="s">
        <v>117</v>
      </c>
      <c r="C386" s="2" t="s">
        <v>256</v>
      </c>
      <c r="D386" s="38">
        <v>47</v>
      </c>
      <c r="E386">
        <v>2</v>
      </c>
      <c r="F386">
        <v>320</v>
      </c>
      <c r="G386">
        <v>10612</v>
      </c>
      <c r="H386">
        <v>1.8846588767433095E-4</v>
      </c>
      <c r="I386">
        <v>299</v>
      </c>
      <c r="R386">
        <v>0</v>
      </c>
      <c r="U386">
        <v>2</v>
      </c>
      <c r="V386">
        <v>410</v>
      </c>
      <c r="W386">
        <v>1.8846588767433095E-4</v>
      </c>
      <c r="X386">
        <v>384</v>
      </c>
    </row>
    <row r="387" spans="1:24">
      <c r="A387" s="5">
        <v>331</v>
      </c>
      <c r="B387" s="35" t="s">
        <v>223</v>
      </c>
      <c r="C387" s="2" t="s">
        <v>224</v>
      </c>
      <c r="D387" s="38">
        <v>55</v>
      </c>
      <c r="E387">
        <v>0</v>
      </c>
      <c r="F387">
        <v>331</v>
      </c>
      <c r="G387">
        <v>384</v>
      </c>
      <c r="H387">
        <v>0</v>
      </c>
      <c r="I387">
        <v>300</v>
      </c>
      <c r="U387">
        <v>0</v>
      </c>
      <c r="V387">
        <v>430</v>
      </c>
      <c r="W387">
        <v>0</v>
      </c>
      <c r="X387">
        <v>385</v>
      </c>
    </row>
    <row r="388" spans="1:24">
      <c r="A388" s="5">
        <v>332</v>
      </c>
      <c r="B388" s="2" t="s">
        <v>284</v>
      </c>
      <c r="C388" s="2" t="s">
        <v>285</v>
      </c>
      <c r="D388" s="38">
        <v>41</v>
      </c>
      <c r="E388">
        <v>0</v>
      </c>
      <c r="F388">
        <v>331</v>
      </c>
      <c r="G388">
        <v>783</v>
      </c>
      <c r="H388">
        <v>0</v>
      </c>
      <c r="I388">
        <v>300</v>
      </c>
      <c r="U388">
        <v>0</v>
      </c>
      <c r="V388">
        <v>430</v>
      </c>
      <c r="W388">
        <v>0</v>
      </c>
      <c r="X388">
        <v>385</v>
      </c>
    </row>
    <row r="389" spans="1:24">
      <c r="A389" s="5">
        <v>333</v>
      </c>
      <c r="B389" s="2" t="s">
        <v>11</v>
      </c>
      <c r="C389" s="2" t="s">
        <v>465</v>
      </c>
      <c r="D389" s="38">
        <v>23</v>
      </c>
      <c r="E389">
        <v>0</v>
      </c>
      <c r="F389">
        <v>331</v>
      </c>
      <c r="G389">
        <v>508</v>
      </c>
      <c r="H389">
        <v>0</v>
      </c>
      <c r="I389">
        <v>300</v>
      </c>
      <c r="U389">
        <v>0</v>
      </c>
      <c r="V389">
        <v>430</v>
      </c>
      <c r="W389">
        <v>0</v>
      </c>
      <c r="X389">
        <v>385</v>
      </c>
    </row>
    <row r="390" spans="1:24">
      <c r="A390" s="5">
        <v>334</v>
      </c>
      <c r="B390" s="2" t="s">
        <v>552</v>
      </c>
      <c r="C390" s="2" t="s">
        <v>553</v>
      </c>
      <c r="D390" s="38">
        <v>17</v>
      </c>
      <c r="E390">
        <v>0</v>
      </c>
      <c r="F390">
        <v>331</v>
      </c>
      <c r="G390">
        <v>483</v>
      </c>
      <c r="H390">
        <v>0</v>
      </c>
      <c r="I390">
        <v>300</v>
      </c>
      <c r="U390">
        <v>0</v>
      </c>
      <c r="V390">
        <v>430</v>
      </c>
      <c r="W390">
        <v>0</v>
      </c>
      <c r="X390">
        <v>385</v>
      </c>
    </row>
    <row r="391" spans="1:24">
      <c r="A391" s="5">
        <v>335</v>
      </c>
      <c r="B391" s="35" t="s">
        <v>11</v>
      </c>
      <c r="C391" s="2" t="s">
        <v>557</v>
      </c>
      <c r="D391" s="38">
        <v>17</v>
      </c>
      <c r="E391">
        <v>0</v>
      </c>
      <c r="F391">
        <v>331</v>
      </c>
      <c r="G391">
        <v>2222</v>
      </c>
      <c r="H391">
        <v>0</v>
      </c>
      <c r="I391">
        <v>300</v>
      </c>
      <c r="U391">
        <v>0</v>
      </c>
      <c r="V391">
        <v>430</v>
      </c>
      <c r="W391">
        <v>0</v>
      </c>
      <c r="X391">
        <v>385</v>
      </c>
    </row>
    <row r="392" spans="1:24">
      <c r="A392" s="5">
        <v>336</v>
      </c>
      <c r="B392" s="2" t="s">
        <v>577</v>
      </c>
      <c r="C392" s="2" t="s">
        <v>578</v>
      </c>
      <c r="D392" s="38">
        <v>17</v>
      </c>
      <c r="E392">
        <v>0</v>
      </c>
      <c r="F392">
        <v>331</v>
      </c>
      <c r="G392">
        <v>15359</v>
      </c>
      <c r="H392">
        <v>0</v>
      </c>
      <c r="I392">
        <v>300</v>
      </c>
      <c r="U392">
        <v>0</v>
      </c>
      <c r="V392">
        <v>430</v>
      </c>
      <c r="W392">
        <v>0</v>
      </c>
      <c r="X392">
        <v>385</v>
      </c>
    </row>
    <row r="393" spans="1:24">
      <c r="A393" s="5">
        <v>337</v>
      </c>
      <c r="B393" s="2" t="s">
        <v>68</v>
      </c>
      <c r="C393" s="2" t="s">
        <v>602</v>
      </c>
      <c r="D393" s="38">
        <v>16</v>
      </c>
      <c r="E393">
        <v>0</v>
      </c>
      <c r="F393">
        <v>331</v>
      </c>
      <c r="G393">
        <v>242</v>
      </c>
      <c r="H393">
        <v>0</v>
      </c>
      <c r="I393">
        <v>300</v>
      </c>
      <c r="U393">
        <v>0</v>
      </c>
      <c r="V393">
        <v>430</v>
      </c>
      <c r="W393">
        <v>0</v>
      </c>
      <c r="X393">
        <v>385</v>
      </c>
    </row>
    <row r="394" spans="1:24">
      <c r="A394" s="5">
        <v>424</v>
      </c>
      <c r="B394" s="17" t="s">
        <v>833</v>
      </c>
      <c r="C394" s="17" t="s">
        <v>738</v>
      </c>
      <c r="G394">
        <v>896</v>
      </c>
      <c r="M394">
        <v>0</v>
      </c>
      <c r="U394">
        <v>0</v>
      </c>
      <c r="V394">
        <v>430</v>
      </c>
      <c r="W394">
        <v>0</v>
      </c>
      <c r="X394">
        <v>385</v>
      </c>
    </row>
    <row r="395" spans="1:24">
      <c r="A395" s="5">
        <v>451</v>
      </c>
      <c r="B395" s="17" t="s">
        <v>849</v>
      </c>
      <c r="C395" s="17" t="s">
        <v>766</v>
      </c>
      <c r="G395">
        <v>1784</v>
      </c>
      <c r="T395">
        <v>0</v>
      </c>
      <c r="U395">
        <v>0</v>
      </c>
      <c r="V395">
        <v>430</v>
      </c>
      <c r="W395">
        <v>0</v>
      </c>
      <c r="X395">
        <v>385</v>
      </c>
    </row>
    <row r="396" spans="1:24">
      <c r="A396" s="5">
        <v>30</v>
      </c>
      <c r="B396" s="2" t="s">
        <v>11</v>
      </c>
      <c r="C396" s="2" t="s">
        <v>153</v>
      </c>
      <c r="D396" s="38">
        <v>88</v>
      </c>
      <c r="E396">
        <v>88</v>
      </c>
      <c r="F396">
        <v>29</v>
      </c>
      <c r="G396" t="s">
        <v>646</v>
      </c>
      <c r="M396">
        <v>42</v>
      </c>
      <c r="U396">
        <v>130</v>
      </c>
      <c r="V396">
        <v>46</v>
      </c>
    </row>
    <row r="397" spans="1:24">
      <c r="A397" s="5">
        <v>103</v>
      </c>
      <c r="B397" s="2" t="s">
        <v>11</v>
      </c>
      <c r="C397" s="2" t="s">
        <v>338</v>
      </c>
      <c r="D397" s="38">
        <v>33</v>
      </c>
      <c r="E397">
        <v>27</v>
      </c>
      <c r="F397">
        <v>100</v>
      </c>
      <c r="G397" t="s">
        <v>649</v>
      </c>
      <c r="K397">
        <v>41</v>
      </c>
      <c r="U397">
        <v>68</v>
      </c>
      <c r="V397">
        <v>77</v>
      </c>
    </row>
    <row r="398" spans="1:24">
      <c r="A398" s="5">
        <v>64</v>
      </c>
      <c r="B398" s="2" t="s">
        <v>11</v>
      </c>
      <c r="C398" s="2" t="s">
        <v>267</v>
      </c>
      <c r="D398" s="38">
        <v>44</v>
      </c>
      <c r="E398">
        <v>44</v>
      </c>
      <c r="F398">
        <v>62</v>
      </c>
      <c r="G398" t="s">
        <v>646</v>
      </c>
      <c r="M398">
        <v>16</v>
      </c>
      <c r="U398">
        <v>60</v>
      </c>
      <c r="V398">
        <v>83</v>
      </c>
    </row>
    <row r="399" spans="1:24">
      <c r="A399" s="5">
        <v>82</v>
      </c>
      <c r="B399" s="2" t="s">
        <v>11</v>
      </c>
      <c r="C399" s="2" t="s">
        <v>303</v>
      </c>
      <c r="D399" s="38">
        <v>39</v>
      </c>
      <c r="E399">
        <v>33</v>
      </c>
      <c r="F399">
        <v>81</v>
      </c>
      <c r="G399" t="s">
        <v>649</v>
      </c>
      <c r="U399">
        <v>33</v>
      </c>
      <c r="V399">
        <v>123</v>
      </c>
    </row>
    <row r="400" spans="1:24">
      <c r="A400" s="5">
        <v>131</v>
      </c>
      <c r="B400" s="2" t="s">
        <v>11</v>
      </c>
      <c r="C400" s="2" t="s">
        <v>286</v>
      </c>
      <c r="D400" s="38">
        <v>41</v>
      </c>
      <c r="E400">
        <v>20</v>
      </c>
      <c r="F400">
        <v>124</v>
      </c>
      <c r="G400" t="s">
        <v>649</v>
      </c>
      <c r="H400" t="s">
        <v>710</v>
      </c>
      <c r="L400">
        <v>12</v>
      </c>
      <c r="U400">
        <v>32</v>
      </c>
      <c r="V400">
        <v>125</v>
      </c>
    </row>
    <row r="401" spans="1:22">
      <c r="A401" s="5">
        <v>99</v>
      </c>
      <c r="B401" s="2" t="s">
        <v>11</v>
      </c>
      <c r="C401" s="2" t="s">
        <v>382</v>
      </c>
      <c r="D401" s="38">
        <v>28</v>
      </c>
      <c r="E401">
        <v>28</v>
      </c>
      <c r="F401">
        <v>95</v>
      </c>
      <c r="G401" t="s">
        <v>649</v>
      </c>
      <c r="U401">
        <v>28</v>
      </c>
      <c r="V401">
        <v>140</v>
      </c>
    </row>
    <row r="402" spans="1:22">
      <c r="A402" s="5">
        <v>102</v>
      </c>
      <c r="B402" s="35" t="s">
        <v>11</v>
      </c>
      <c r="C402" s="2" t="s">
        <v>206</v>
      </c>
      <c r="D402" s="38">
        <v>63</v>
      </c>
      <c r="E402">
        <v>27</v>
      </c>
      <c r="F402">
        <v>100</v>
      </c>
      <c r="G402" t="s">
        <v>646</v>
      </c>
      <c r="U402">
        <v>27</v>
      </c>
      <c r="V402">
        <v>147</v>
      </c>
    </row>
    <row r="403" spans="1:22">
      <c r="A403" s="5">
        <v>104</v>
      </c>
      <c r="B403" s="35" t="s">
        <v>11</v>
      </c>
      <c r="C403" s="2" t="s">
        <v>399</v>
      </c>
      <c r="D403" s="38">
        <v>27</v>
      </c>
      <c r="E403">
        <v>27</v>
      </c>
      <c r="F403">
        <v>100</v>
      </c>
      <c r="G403" t="s">
        <v>649</v>
      </c>
      <c r="U403">
        <v>27</v>
      </c>
      <c r="V403">
        <v>147</v>
      </c>
    </row>
    <row r="404" spans="1:22">
      <c r="A404" s="5">
        <v>132</v>
      </c>
      <c r="B404" s="2" t="s">
        <v>11</v>
      </c>
      <c r="C404" s="2" t="s">
        <v>450</v>
      </c>
      <c r="D404" s="38">
        <v>24</v>
      </c>
      <c r="E404">
        <v>20</v>
      </c>
      <c r="F404">
        <v>124</v>
      </c>
      <c r="G404" t="s">
        <v>659</v>
      </c>
      <c r="U404">
        <v>20</v>
      </c>
      <c r="V404">
        <v>184</v>
      </c>
    </row>
    <row r="405" spans="1:22">
      <c r="A405" s="5">
        <v>141</v>
      </c>
      <c r="B405" s="2" t="s">
        <v>11</v>
      </c>
      <c r="C405" s="2" t="s">
        <v>408</v>
      </c>
      <c r="D405" s="38">
        <v>26</v>
      </c>
      <c r="E405">
        <v>19</v>
      </c>
      <c r="F405">
        <v>133</v>
      </c>
      <c r="G405" t="s">
        <v>649</v>
      </c>
      <c r="U405">
        <v>19</v>
      </c>
      <c r="V405">
        <v>189</v>
      </c>
    </row>
    <row r="406" spans="1:22">
      <c r="A406" s="5">
        <v>142</v>
      </c>
      <c r="B406" s="2" t="s">
        <v>11</v>
      </c>
      <c r="C406" s="2" t="s">
        <v>493</v>
      </c>
      <c r="D406" s="38">
        <v>20</v>
      </c>
      <c r="E406">
        <v>19</v>
      </c>
      <c r="F406">
        <v>133</v>
      </c>
      <c r="G406" t="s">
        <v>646</v>
      </c>
      <c r="U406">
        <v>19</v>
      </c>
      <c r="V406">
        <v>189</v>
      </c>
    </row>
    <row r="407" spans="1:22">
      <c r="A407" s="5">
        <v>155</v>
      </c>
      <c r="B407" s="2" t="s">
        <v>11</v>
      </c>
      <c r="C407" s="2" t="s">
        <v>549</v>
      </c>
      <c r="D407" s="38">
        <v>18</v>
      </c>
      <c r="E407">
        <v>17</v>
      </c>
      <c r="F407">
        <v>147</v>
      </c>
      <c r="G407" t="s">
        <v>661</v>
      </c>
      <c r="U407">
        <v>17</v>
      </c>
      <c r="V407">
        <v>207</v>
      </c>
    </row>
    <row r="408" spans="1:22">
      <c r="A408" s="5">
        <v>167</v>
      </c>
      <c r="B408" s="2" t="s">
        <v>11</v>
      </c>
      <c r="C408" s="2" t="s">
        <v>611</v>
      </c>
      <c r="D408" s="38">
        <v>16</v>
      </c>
      <c r="E408">
        <v>16</v>
      </c>
      <c r="F408">
        <v>156</v>
      </c>
      <c r="G408" t="s">
        <v>646</v>
      </c>
      <c r="U408">
        <v>16</v>
      </c>
      <c r="V408">
        <v>215</v>
      </c>
    </row>
    <row r="409" spans="1:22">
      <c r="A409" s="5">
        <v>353</v>
      </c>
      <c r="B409" s="13"/>
      <c r="C409" s="17" t="s">
        <v>667</v>
      </c>
      <c r="D409" s="16"/>
      <c r="G409" t="s">
        <v>769</v>
      </c>
      <c r="J409">
        <v>16</v>
      </c>
      <c r="U409">
        <v>16</v>
      </c>
      <c r="V409">
        <v>215</v>
      </c>
    </row>
    <row r="410" spans="1:22">
      <c r="A410" s="5">
        <v>176</v>
      </c>
      <c r="B410" s="2" t="s">
        <v>11</v>
      </c>
      <c r="C410" s="2" t="s">
        <v>520</v>
      </c>
      <c r="D410" s="38">
        <v>19</v>
      </c>
      <c r="E410">
        <v>15</v>
      </c>
      <c r="F410">
        <v>168</v>
      </c>
      <c r="G410" t="s">
        <v>646</v>
      </c>
      <c r="U410">
        <v>15</v>
      </c>
      <c r="V410">
        <v>224</v>
      </c>
    </row>
    <row r="411" spans="1:22">
      <c r="A411" s="5">
        <v>175</v>
      </c>
      <c r="B411" s="2" t="s">
        <v>11</v>
      </c>
      <c r="C411" s="2" t="s">
        <v>506</v>
      </c>
      <c r="D411" s="38">
        <v>19</v>
      </c>
      <c r="E411">
        <v>15</v>
      </c>
      <c r="F411">
        <v>168</v>
      </c>
      <c r="G411" t="s">
        <v>646</v>
      </c>
      <c r="U411">
        <v>15</v>
      </c>
      <c r="V411">
        <v>224</v>
      </c>
    </row>
    <row r="412" spans="1:22">
      <c r="A412" s="5">
        <v>185</v>
      </c>
      <c r="B412" s="2" t="s">
        <v>11</v>
      </c>
      <c r="C412" s="2" t="s">
        <v>603</v>
      </c>
      <c r="D412" s="38">
        <v>16</v>
      </c>
      <c r="E412">
        <v>14</v>
      </c>
      <c r="F412">
        <v>177</v>
      </c>
      <c r="G412" t="s">
        <v>665</v>
      </c>
      <c r="U412">
        <v>14</v>
      </c>
      <c r="V412">
        <v>231</v>
      </c>
    </row>
    <row r="413" spans="1:22">
      <c r="A413" s="5">
        <v>282</v>
      </c>
      <c r="B413" s="2" t="s">
        <v>11</v>
      </c>
      <c r="C413" s="2" t="s">
        <v>430</v>
      </c>
      <c r="D413" s="38">
        <v>25</v>
      </c>
      <c r="E413">
        <v>6</v>
      </c>
      <c r="F413">
        <v>269</v>
      </c>
      <c r="G413" t="s">
        <v>656</v>
      </c>
      <c r="M413">
        <v>8</v>
      </c>
      <c r="U413">
        <v>14</v>
      </c>
      <c r="V413">
        <v>231</v>
      </c>
    </row>
    <row r="414" spans="1:22">
      <c r="A414" s="5">
        <v>202</v>
      </c>
      <c r="B414" s="2" t="s">
        <v>11</v>
      </c>
      <c r="C414" s="2" t="s">
        <v>624</v>
      </c>
      <c r="D414" s="38">
        <v>15</v>
      </c>
      <c r="E414">
        <v>12</v>
      </c>
      <c r="F414">
        <v>192</v>
      </c>
      <c r="G414" t="s">
        <v>646</v>
      </c>
      <c r="U414">
        <v>12</v>
      </c>
      <c r="V414">
        <v>246</v>
      </c>
    </row>
    <row r="415" spans="1:22">
      <c r="A415" s="5">
        <v>216</v>
      </c>
      <c r="B415" s="2" t="s">
        <v>11</v>
      </c>
      <c r="C415" s="2" t="s">
        <v>576</v>
      </c>
      <c r="D415" s="38">
        <v>17</v>
      </c>
      <c r="E415">
        <v>11</v>
      </c>
      <c r="F415">
        <v>203</v>
      </c>
      <c r="G415" t="s">
        <v>663</v>
      </c>
      <c r="U415">
        <v>11</v>
      </c>
      <c r="V415">
        <v>260</v>
      </c>
    </row>
    <row r="416" spans="1:22">
      <c r="A416" s="5">
        <v>231</v>
      </c>
      <c r="B416" s="2" t="s">
        <v>11</v>
      </c>
      <c r="C416" s="2" t="s">
        <v>548</v>
      </c>
      <c r="D416" s="38">
        <v>18</v>
      </c>
      <c r="E416">
        <v>10</v>
      </c>
      <c r="F416">
        <v>217</v>
      </c>
      <c r="G416" t="s">
        <v>661</v>
      </c>
      <c r="U416">
        <v>10</v>
      </c>
      <c r="V416">
        <v>275</v>
      </c>
    </row>
    <row r="417" spans="1:22">
      <c r="A417" s="5">
        <v>232</v>
      </c>
      <c r="B417" s="2" t="s">
        <v>11</v>
      </c>
      <c r="C417" s="2" t="s">
        <v>562</v>
      </c>
      <c r="D417" s="38">
        <v>17</v>
      </c>
      <c r="E417">
        <v>10</v>
      </c>
      <c r="F417">
        <v>217</v>
      </c>
      <c r="G417" t="s">
        <v>646</v>
      </c>
      <c r="U417">
        <v>10</v>
      </c>
      <c r="V417">
        <v>275</v>
      </c>
    </row>
    <row r="418" spans="1:22">
      <c r="A418" s="5">
        <v>268</v>
      </c>
      <c r="B418" s="2" t="s">
        <v>11</v>
      </c>
      <c r="C418" s="2" t="s">
        <v>621</v>
      </c>
      <c r="D418" s="38">
        <v>15</v>
      </c>
      <c r="E418">
        <v>7</v>
      </c>
      <c r="F418">
        <v>259</v>
      </c>
      <c r="U418">
        <v>7</v>
      </c>
      <c r="V418">
        <v>329</v>
      </c>
    </row>
    <row r="419" spans="1:22">
      <c r="A419" s="5">
        <v>283</v>
      </c>
      <c r="B419" s="35" t="s">
        <v>11</v>
      </c>
      <c r="C419" s="2" t="s">
        <v>631</v>
      </c>
      <c r="D419" s="38">
        <v>15</v>
      </c>
      <c r="E419">
        <v>6</v>
      </c>
      <c r="F419">
        <v>269</v>
      </c>
      <c r="G419" t="s">
        <v>646</v>
      </c>
      <c r="U419">
        <v>6</v>
      </c>
      <c r="V419">
        <v>347</v>
      </c>
    </row>
    <row r="420" spans="1:22">
      <c r="A420" s="5">
        <v>318</v>
      </c>
      <c r="B420" s="2" t="s">
        <v>11</v>
      </c>
      <c r="C420" s="2" t="s">
        <v>178</v>
      </c>
      <c r="D420" s="38">
        <v>77</v>
      </c>
      <c r="E420">
        <v>3</v>
      </c>
      <c r="F420">
        <v>306</v>
      </c>
      <c r="G420" t="s">
        <v>646</v>
      </c>
      <c r="M420">
        <v>3</v>
      </c>
      <c r="U420">
        <v>6</v>
      </c>
      <c r="V420">
        <v>347</v>
      </c>
    </row>
    <row r="421" spans="1:22">
      <c r="A421" s="5">
        <v>291</v>
      </c>
      <c r="B421" s="35" t="s">
        <v>11</v>
      </c>
      <c r="C421" s="2" t="s">
        <v>523</v>
      </c>
      <c r="D421" s="38">
        <v>18</v>
      </c>
      <c r="E421">
        <v>5</v>
      </c>
      <c r="F421">
        <v>284</v>
      </c>
      <c r="G421" t="s">
        <v>646</v>
      </c>
      <c r="U421">
        <v>5</v>
      </c>
      <c r="V421">
        <v>360</v>
      </c>
    </row>
    <row r="422" spans="1:22">
      <c r="A422" s="5">
        <v>329</v>
      </c>
      <c r="B422" s="35" t="s">
        <v>11</v>
      </c>
      <c r="C422" s="2" t="s">
        <v>333</v>
      </c>
      <c r="D422" s="38">
        <v>34</v>
      </c>
      <c r="E422">
        <v>1</v>
      </c>
      <c r="F422">
        <v>325</v>
      </c>
      <c r="G422" t="s">
        <v>650</v>
      </c>
      <c r="R422">
        <v>4</v>
      </c>
      <c r="U422">
        <v>5</v>
      </c>
      <c r="V422">
        <v>360</v>
      </c>
    </row>
    <row r="423" spans="1:22">
      <c r="A423" s="5">
        <v>304</v>
      </c>
      <c r="B423" s="2" t="s">
        <v>11</v>
      </c>
      <c r="C423" s="2" t="s">
        <v>466</v>
      </c>
      <c r="D423" s="38">
        <v>23</v>
      </c>
      <c r="E423">
        <v>4</v>
      </c>
      <c r="F423">
        <v>292</v>
      </c>
      <c r="G423" t="s">
        <v>646</v>
      </c>
      <c r="U423">
        <v>4</v>
      </c>
      <c r="V423">
        <v>375</v>
      </c>
    </row>
    <row r="424" spans="1:22">
      <c r="A424" s="5">
        <v>305</v>
      </c>
      <c r="B424" s="35" t="s">
        <v>11</v>
      </c>
      <c r="C424" s="2" t="s">
        <v>475</v>
      </c>
      <c r="D424" s="38">
        <v>21</v>
      </c>
      <c r="E424">
        <v>4</v>
      </c>
      <c r="F424">
        <v>292</v>
      </c>
      <c r="G424" t="s">
        <v>646</v>
      </c>
      <c r="U424">
        <v>4</v>
      </c>
      <c r="V424">
        <v>375</v>
      </c>
    </row>
    <row r="425" spans="1:22">
      <c r="A425" s="5">
        <v>324</v>
      </c>
      <c r="B425" s="35" t="s">
        <v>11</v>
      </c>
      <c r="C425" s="2" t="s">
        <v>636</v>
      </c>
      <c r="D425" s="38">
        <v>15</v>
      </c>
      <c r="E425">
        <v>2</v>
      </c>
      <c r="F425">
        <v>320</v>
      </c>
      <c r="G425" t="s">
        <v>666</v>
      </c>
      <c r="M425">
        <v>2</v>
      </c>
      <c r="U425">
        <v>4</v>
      </c>
      <c r="V425">
        <v>375</v>
      </c>
    </row>
    <row r="426" spans="1:22">
      <c r="A426" s="5">
        <v>319</v>
      </c>
      <c r="B426" s="2" t="s">
        <v>11</v>
      </c>
      <c r="C426" s="2" t="s">
        <v>585</v>
      </c>
      <c r="D426" s="38">
        <v>16</v>
      </c>
      <c r="E426">
        <v>3</v>
      </c>
      <c r="F426">
        <v>306</v>
      </c>
      <c r="G426" t="s">
        <v>663</v>
      </c>
      <c r="U426">
        <v>3</v>
      </c>
      <c r="V426">
        <v>399</v>
      </c>
    </row>
    <row r="427" spans="1:22">
      <c r="A427" s="5">
        <v>346</v>
      </c>
      <c r="B427" s="2" t="s">
        <v>11</v>
      </c>
      <c r="C427" s="2" t="s">
        <v>416</v>
      </c>
      <c r="D427" s="38">
        <v>26</v>
      </c>
      <c r="E427">
        <v>0</v>
      </c>
      <c r="F427">
        <v>331</v>
      </c>
      <c r="G427" t="s">
        <v>655</v>
      </c>
      <c r="K427">
        <v>0</v>
      </c>
      <c r="M427">
        <v>2</v>
      </c>
      <c r="U427">
        <v>2</v>
      </c>
      <c r="V427">
        <v>410</v>
      </c>
    </row>
    <row r="428" spans="1:22">
      <c r="A428" s="5">
        <v>330</v>
      </c>
      <c r="B428" s="35" t="s">
        <v>11</v>
      </c>
      <c r="C428" s="2" t="s">
        <v>484</v>
      </c>
      <c r="D428" s="38">
        <v>21</v>
      </c>
      <c r="E428">
        <v>1</v>
      </c>
      <c r="F428">
        <v>325</v>
      </c>
      <c r="G428" t="s">
        <v>660</v>
      </c>
      <c r="U428">
        <v>1</v>
      </c>
      <c r="V428">
        <v>420</v>
      </c>
    </row>
    <row r="429" spans="1:22">
      <c r="A429" s="5">
        <v>340</v>
      </c>
      <c r="B429" s="2" t="s">
        <v>11</v>
      </c>
      <c r="C429" s="2" t="s">
        <v>189</v>
      </c>
      <c r="D429" s="38">
        <v>69</v>
      </c>
      <c r="E429">
        <v>0</v>
      </c>
      <c r="F429">
        <v>331</v>
      </c>
      <c r="G429" t="s">
        <v>648</v>
      </c>
      <c r="H429">
        <v>0</v>
      </c>
      <c r="I429">
        <v>300</v>
      </c>
      <c r="U429">
        <v>0</v>
      </c>
      <c r="V429">
        <v>430</v>
      </c>
    </row>
    <row r="430" spans="1:22">
      <c r="A430" s="5">
        <v>339</v>
      </c>
      <c r="B430" s="2" t="s">
        <v>11</v>
      </c>
      <c r="C430" s="2" t="s">
        <v>24</v>
      </c>
      <c r="D430" s="38">
        <v>2027</v>
      </c>
      <c r="E430">
        <v>0</v>
      </c>
      <c r="F430">
        <v>331</v>
      </c>
      <c r="U430">
        <v>0</v>
      </c>
      <c r="V430">
        <v>430</v>
      </c>
    </row>
    <row r="431" spans="1:22">
      <c r="A431" s="5">
        <v>341</v>
      </c>
      <c r="B431" s="35" t="s">
        <v>11</v>
      </c>
      <c r="C431" s="2" t="s">
        <v>214</v>
      </c>
      <c r="D431" s="38">
        <v>59</v>
      </c>
      <c r="E431">
        <v>0</v>
      </c>
      <c r="F431">
        <v>331</v>
      </c>
      <c r="G431" t="s">
        <v>646</v>
      </c>
      <c r="U431">
        <v>0</v>
      </c>
      <c r="V431">
        <v>430</v>
      </c>
    </row>
    <row r="432" spans="1:22">
      <c r="A432" s="5">
        <v>342</v>
      </c>
      <c r="B432" s="35" t="s">
        <v>11</v>
      </c>
      <c r="C432" s="2" t="s">
        <v>218</v>
      </c>
      <c r="D432" s="38">
        <v>58</v>
      </c>
      <c r="E432">
        <v>0</v>
      </c>
      <c r="F432">
        <v>331</v>
      </c>
      <c r="G432" t="s">
        <v>646</v>
      </c>
      <c r="O432">
        <v>0</v>
      </c>
      <c r="U432">
        <v>0</v>
      </c>
      <c r="V432">
        <v>430</v>
      </c>
    </row>
    <row r="433" spans="1:23">
      <c r="A433" s="5">
        <v>343</v>
      </c>
      <c r="B433" s="35" t="s">
        <v>11</v>
      </c>
      <c r="C433" s="2" t="s">
        <v>339</v>
      </c>
      <c r="D433" s="38">
        <v>33</v>
      </c>
      <c r="E433">
        <v>0</v>
      </c>
      <c r="F433">
        <v>331</v>
      </c>
      <c r="G433" t="s">
        <v>651</v>
      </c>
      <c r="U433">
        <v>0</v>
      </c>
      <c r="V433">
        <v>430</v>
      </c>
    </row>
    <row r="434" spans="1:23">
      <c r="A434" s="5">
        <v>344</v>
      </c>
      <c r="B434" s="2" t="s">
        <v>11</v>
      </c>
      <c r="C434" s="2" t="s">
        <v>345</v>
      </c>
      <c r="D434" s="38">
        <v>33</v>
      </c>
      <c r="E434">
        <v>0</v>
      </c>
      <c r="F434">
        <v>331</v>
      </c>
      <c r="G434" t="s">
        <v>649</v>
      </c>
      <c r="U434">
        <v>0</v>
      </c>
      <c r="V434">
        <v>430</v>
      </c>
    </row>
    <row r="435" spans="1:23">
      <c r="A435" s="5">
        <v>345</v>
      </c>
      <c r="B435" s="2" t="s">
        <v>11</v>
      </c>
      <c r="C435" s="2" t="s">
        <v>358</v>
      </c>
      <c r="D435" s="38">
        <v>30</v>
      </c>
      <c r="E435">
        <v>0</v>
      </c>
      <c r="F435">
        <v>331</v>
      </c>
      <c r="G435" t="s">
        <v>654</v>
      </c>
      <c r="U435">
        <v>0</v>
      </c>
      <c r="V435">
        <v>430</v>
      </c>
    </row>
    <row r="436" spans="1:23">
      <c r="A436" s="5">
        <v>347</v>
      </c>
      <c r="B436" s="2" t="s">
        <v>11</v>
      </c>
      <c r="C436" s="2" t="s">
        <v>427</v>
      </c>
      <c r="D436" s="38">
        <v>25</v>
      </c>
      <c r="E436">
        <v>0</v>
      </c>
      <c r="F436">
        <v>331</v>
      </c>
      <c r="G436" t="s">
        <v>646</v>
      </c>
      <c r="U436">
        <v>0</v>
      </c>
      <c r="V436">
        <v>430</v>
      </c>
    </row>
    <row r="437" spans="1:23">
      <c r="A437" s="5">
        <v>348</v>
      </c>
      <c r="B437" s="35" t="s">
        <v>11</v>
      </c>
      <c r="C437" s="2" t="s">
        <v>434</v>
      </c>
      <c r="D437" s="38">
        <v>24</v>
      </c>
      <c r="E437">
        <v>0</v>
      </c>
      <c r="F437">
        <v>331</v>
      </c>
      <c r="G437" t="s">
        <v>658</v>
      </c>
      <c r="U437">
        <v>0</v>
      </c>
      <c r="V437">
        <v>430</v>
      </c>
    </row>
    <row r="438" spans="1:23">
      <c r="A438" s="5">
        <v>349</v>
      </c>
      <c r="B438" s="2" t="s">
        <v>11</v>
      </c>
      <c r="C438" s="2" t="s">
        <v>496</v>
      </c>
      <c r="D438" s="38">
        <v>20</v>
      </c>
      <c r="E438">
        <v>0</v>
      </c>
      <c r="F438">
        <v>331</v>
      </c>
      <c r="G438" t="s">
        <v>646</v>
      </c>
      <c r="U438">
        <v>0</v>
      </c>
      <c r="V438">
        <v>430</v>
      </c>
    </row>
    <row r="439" spans="1:23">
      <c r="A439" s="5">
        <v>350</v>
      </c>
      <c r="B439" s="2" t="s">
        <v>11</v>
      </c>
      <c r="C439" s="2" t="s">
        <v>584</v>
      </c>
      <c r="D439" s="38">
        <v>17</v>
      </c>
      <c r="E439">
        <v>0</v>
      </c>
      <c r="F439">
        <v>331</v>
      </c>
      <c r="G439" t="s">
        <v>663</v>
      </c>
      <c r="U439">
        <v>0</v>
      </c>
      <c r="V439">
        <v>430</v>
      </c>
    </row>
    <row r="440" spans="1:23">
      <c r="A440" s="5">
        <v>351</v>
      </c>
      <c r="B440" s="2" t="s">
        <v>11</v>
      </c>
      <c r="C440" s="2" t="s">
        <v>597</v>
      </c>
      <c r="D440" s="38">
        <v>16</v>
      </c>
      <c r="E440">
        <v>0</v>
      </c>
      <c r="F440">
        <v>331</v>
      </c>
      <c r="G440" t="s">
        <v>664</v>
      </c>
      <c r="U440">
        <v>0</v>
      </c>
      <c r="V440">
        <v>430</v>
      </c>
    </row>
    <row r="441" spans="1:23">
      <c r="A441" s="5">
        <v>352</v>
      </c>
      <c r="B441" s="2" t="s">
        <v>643</v>
      </c>
      <c r="C441" s="2" t="s">
        <v>644</v>
      </c>
      <c r="D441" s="38">
        <v>2</v>
      </c>
      <c r="E441">
        <v>0</v>
      </c>
      <c r="F441">
        <v>331</v>
      </c>
      <c r="U441">
        <v>0</v>
      </c>
      <c r="V441">
        <v>430</v>
      </c>
    </row>
    <row r="442" spans="1:23">
      <c r="A442" s="5">
        <v>415</v>
      </c>
      <c r="B442" s="13"/>
      <c r="C442" s="17" t="s">
        <v>729</v>
      </c>
      <c r="D442" s="13" t="s">
        <v>706</v>
      </c>
      <c r="G442" t="s">
        <v>646</v>
      </c>
      <c r="M442">
        <v>30</v>
      </c>
      <c r="U442">
        <v>30</v>
      </c>
      <c r="V442">
        <v>132</v>
      </c>
      <c r="W442" t="e">
        <v>#VALUE!</v>
      </c>
    </row>
    <row r="443" spans="1:23">
      <c r="A443" s="5">
        <v>399</v>
      </c>
      <c r="B443" s="13"/>
      <c r="C443" s="17" t="s">
        <v>713</v>
      </c>
      <c r="D443" s="13" t="s">
        <v>771</v>
      </c>
      <c r="G443" t="s">
        <v>646</v>
      </c>
      <c r="L443">
        <v>6</v>
      </c>
      <c r="M443">
        <v>21</v>
      </c>
      <c r="U443">
        <v>27</v>
      </c>
      <c r="V443">
        <v>147</v>
      </c>
      <c r="W443" t="e">
        <v>#VALUE!</v>
      </c>
    </row>
    <row r="444" spans="1:23">
      <c r="A444" s="5">
        <v>443</v>
      </c>
      <c r="B444" s="13"/>
      <c r="C444" s="17" t="s">
        <v>757</v>
      </c>
      <c r="D444" s="13" t="s">
        <v>773</v>
      </c>
      <c r="G444" t="s">
        <v>646</v>
      </c>
      <c r="P444">
        <v>10</v>
      </c>
      <c r="T444">
        <v>8</v>
      </c>
      <c r="U444">
        <v>18</v>
      </c>
      <c r="V444">
        <v>197</v>
      </c>
      <c r="W444" t="e">
        <v>#VALUE!</v>
      </c>
    </row>
    <row r="445" spans="1:23">
      <c r="A445" s="5">
        <v>403</v>
      </c>
      <c r="B445" s="13"/>
      <c r="C445" s="17" t="s">
        <v>717</v>
      </c>
      <c r="D445" s="13" t="s">
        <v>718</v>
      </c>
      <c r="G445" t="s">
        <v>646</v>
      </c>
      <c r="L445">
        <v>15</v>
      </c>
      <c r="U445">
        <v>15</v>
      </c>
      <c r="V445">
        <v>224</v>
      </c>
      <c r="W445" t="e">
        <v>#VALUE!</v>
      </c>
    </row>
    <row r="446" spans="1:23">
      <c r="A446" s="5">
        <v>431</v>
      </c>
      <c r="B446" s="13"/>
      <c r="C446" s="17" t="s">
        <v>745</v>
      </c>
      <c r="D446" s="13" t="s">
        <v>773</v>
      </c>
      <c r="G446" t="s">
        <v>646</v>
      </c>
      <c r="M446">
        <v>13</v>
      </c>
      <c r="U446">
        <v>13</v>
      </c>
      <c r="V446">
        <v>239</v>
      </c>
      <c r="W446" t="e">
        <v>#VALUE!</v>
      </c>
    </row>
    <row r="447" spans="1:23">
      <c r="A447" s="5">
        <v>445</v>
      </c>
      <c r="B447" s="13"/>
      <c r="C447" s="17" t="s">
        <v>759</v>
      </c>
      <c r="D447" s="13" t="s">
        <v>760</v>
      </c>
      <c r="P447">
        <v>12</v>
      </c>
      <c r="U447">
        <v>12</v>
      </c>
      <c r="V447">
        <v>246</v>
      </c>
      <c r="W447" t="e">
        <v>#DIV/0!</v>
      </c>
    </row>
    <row r="448" spans="1:23">
      <c r="A448" s="5">
        <v>434</v>
      </c>
      <c r="B448" s="13"/>
      <c r="C448" s="17" t="s">
        <v>748</v>
      </c>
      <c r="D448" s="13" t="s">
        <v>774</v>
      </c>
      <c r="G448" t="s">
        <v>646</v>
      </c>
      <c r="M448">
        <v>11</v>
      </c>
      <c r="U448">
        <v>11</v>
      </c>
      <c r="V448">
        <v>260</v>
      </c>
      <c r="W448" t="e">
        <v>#VALUE!</v>
      </c>
    </row>
    <row r="449" spans="1:23" ht="19.5">
      <c r="A449" s="5">
        <v>437</v>
      </c>
      <c r="B449" s="13"/>
      <c r="C449" s="17" t="s">
        <v>751</v>
      </c>
      <c r="D449" s="13" t="s">
        <v>706</v>
      </c>
      <c r="G449" t="s">
        <v>646</v>
      </c>
      <c r="M449">
        <v>8</v>
      </c>
      <c r="U449">
        <v>8</v>
      </c>
      <c r="V449">
        <v>310</v>
      </c>
      <c r="W449" t="e">
        <v>#VALUE!</v>
      </c>
    </row>
    <row r="450" spans="1:23">
      <c r="A450" s="5">
        <v>393</v>
      </c>
      <c r="B450" s="13"/>
      <c r="C450" s="17" t="s">
        <v>705</v>
      </c>
      <c r="D450" s="13" t="s">
        <v>706</v>
      </c>
      <c r="L450">
        <v>3</v>
      </c>
      <c r="U450">
        <v>3</v>
      </c>
      <c r="V450">
        <v>399</v>
      </c>
      <c r="W450" t="e">
        <v>#DIV/0!</v>
      </c>
    </row>
    <row r="451" spans="1:23">
      <c r="A451" s="5">
        <v>398</v>
      </c>
      <c r="B451" s="13"/>
      <c r="C451" s="17" t="s">
        <v>712</v>
      </c>
      <c r="D451" s="13" t="s">
        <v>770</v>
      </c>
      <c r="G451" t="s">
        <v>646</v>
      </c>
      <c r="L451">
        <v>1</v>
      </c>
      <c r="U451">
        <v>1</v>
      </c>
      <c r="V451">
        <v>420</v>
      </c>
      <c r="W451" t="e">
        <v>#VALUE!</v>
      </c>
    </row>
    <row r="452" spans="1:23">
      <c r="A452" s="5">
        <v>436</v>
      </c>
      <c r="B452" s="13"/>
      <c r="C452" s="17" t="s">
        <v>750</v>
      </c>
      <c r="D452" s="13" t="s">
        <v>706</v>
      </c>
      <c r="G452" t="s">
        <v>646</v>
      </c>
      <c r="M452">
        <v>1</v>
      </c>
      <c r="U452">
        <v>1</v>
      </c>
      <c r="V452">
        <v>420</v>
      </c>
      <c r="W452" t="e">
        <v>#VALUE!</v>
      </c>
    </row>
    <row r="453" spans="1:23">
      <c r="A453" s="5">
        <v>444</v>
      </c>
      <c r="B453" s="13"/>
      <c r="C453" s="17" t="s">
        <v>758</v>
      </c>
      <c r="D453" s="13" t="s">
        <v>660</v>
      </c>
      <c r="P453">
        <v>1</v>
      </c>
      <c r="T453">
        <v>0</v>
      </c>
      <c r="U453">
        <v>1</v>
      </c>
      <c r="V453">
        <v>420</v>
      </c>
      <c r="W453" t="e">
        <v>#DIV/0!</v>
      </c>
    </row>
    <row r="454" spans="1:23">
      <c r="A454" s="5">
        <v>440</v>
      </c>
      <c r="B454" s="13"/>
      <c r="C454" s="17" t="s">
        <v>754</v>
      </c>
      <c r="D454" s="13" t="s">
        <v>646</v>
      </c>
      <c r="G454" t="s">
        <v>646</v>
      </c>
      <c r="N454">
        <v>0</v>
      </c>
      <c r="U454">
        <v>0</v>
      </c>
      <c r="V454">
        <v>430</v>
      </c>
      <c r="W454" t="e">
        <v>#VALUE!</v>
      </c>
    </row>
    <row r="455" spans="1:23">
      <c r="A455" s="5">
        <v>449</v>
      </c>
      <c r="B455" s="13"/>
      <c r="C455" s="17" t="s">
        <v>764</v>
      </c>
      <c r="D455" s="13" t="s">
        <v>660</v>
      </c>
      <c r="T455">
        <v>0</v>
      </c>
      <c r="U455">
        <v>0</v>
      </c>
      <c r="V455">
        <v>430</v>
      </c>
      <c r="W455" t="e">
        <v>#DIV/0!</v>
      </c>
    </row>
  </sheetData>
  <sortState ref="A3:W455">
    <sortCondition descending="1" ref="W3:W4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tabSelected="1" zoomScale="160" zoomScaleNormal="160" workbookViewId="0">
      <selection activeCell="P6" sqref="P6"/>
    </sheetView>
  </sheetViews>
  <sheetFormatPr defaultRowHeight="14.5"/>
  <cols>
    <col min="1" max="1" width="4.1796875" customWidth="1"/>
    <col min="2" max="2" width="5.08984375" customWidth="1"/>
    <col min="3" max="3" width="9" customWidth="1"/>
    <col min="4" max="4" width="39.90625" style="57" customWidth="1"/>
    <col min="5" max="5" width="5.08984375" style="56" customWidth="1"/>
    <col min="6" max="6" width="4.36328125" style="56" customWidth="1"/>
    <col min="7" max="7" width="9.81640625" style="56" customWidth="1"/>
    <col min="8" max="8" width="6.7265625" style="56" bestFit="1" customWidth="1"/>
    <col min="9" max="9" width="6.81640625" customWidth="1"/>
    <col min="10" max="10" width="5.7265625" customWidth="1"/>
    <col min="11" max="11" width="10" customWidth="1"/>
    <col min="12" max="12" width="6.26953125" customWidth="1"/>
    <col min="14" max="14" width="9.90625" customWidth="1"/>
  </cols>
  <sheetData>
    <row r="1" spans="1:14" ht="52.5">
      <c r="A1" s="58" t="s">
        <v>1053</v>
      </c>
      <c r="B1" s="58" t="s">
        <v>2</v>
      </c>
      <c r="C1" s="58" t="s">
        <v>1372</v>
      </c>
      <c r="D1" s="59" t="s">
        <v>1373</v>
      </c>
      <c r="E1" s="60" t="s">
        <v>1375</v>
      </c>
      <c r="F1" s="61" t="s">
        <v>1055</v>
      </c>
      <c r="G1" s="62" t="s">
        <v>1376</v>
      </c>
      <c r="H1" s="63" t="s">
        <v>1056</v>
      </c>
      <c r="I1" s="64" t="s">
        <v>1127</v>
      </c>
      <c r="J1" s="64" t="s">
        <v>1128</v>
      </c>
      <c r="K1" s="64" t="s">
        <v>1378</v>
      </c>
      <c r="L1" s="64" t="s">
        <v>1377</v>
      </c>
      <c r="M1" s="64" t="s">
        <v>1379</v>
      </c>
      <c r="N1" s="64" t="s">
        <v>1380</v>
      </c>
    </row>
    <row r="2" spans="1:14" ht="21">
      <c r="A2" s="65">
        <v>1</v>
      </c>
      <c r="B2" s="66" t="s">
        <v>20</v>
      </c>
      <c r="C2" s="66" t="s">
        <v>21</v>
      </c>
      <c r="D2" s="67" t="s">
        <v>1052</v>
      </c>
      <c r="E2" s="68">
        <v>4519</v>
      </c>
      <c r="F2" s="69">
        <v>1</v>
      </c>
      <c r="G2" s="68">
        <v>1.4433088470137336</v>
      </c>
      <c r="H2" s="68">
        <v>1</v>
      </c>
      <c r="I2" s="70">
        <v>5170</v>
      </c>
      <c r="J2" s="70">
        <v>1</v>
      </c>
      <c r="K2" s="70">
        <v>6.1916167664670656</v>
      </c>
      <c r="L2" s="70">
        <v>1</v>
      </c>
      <c r="M2" s="71" t="s">
        <v>1382</v>
      </c>
      <c r="N2" s="71" t="s">
        <v>1383</v>
      </c>
    </row>
    <row r="3" spans="1:14" ht="21">
      <c r="A3" s="65">
        <v>2</v>
      </c>
      <c r="B3" s="66" t="s">
        <v>25</v>
      </c>
      <c r="C3" s="66" t="s">
        <v>26</v>
      </c>
      <c r="D3" s="67" t="s">
        <v>1051</v>
      </c>
      <c r="E3" s="68">
        <v>2749</v>
      </c>
      <c r="F3" s="69">
        <v>2</v>
      </c>
      <c r="G3" s="68">
        <v>0.91026490066225163</v>
      </c>
      <c r="H3" s="68">
        <v>5</v>
      </c>
      <c r="I3" s="70">
        <v>2352</v>
      </c>
      <c r="J3" s="70">
        <v>2</v>
      </c>
      <c r="K3" s="70">
        <v>2.2562962962962962</v>
      </c>
      <c r="L3" s="70">
        <v>8</v>
      </c>
      <c r="M3" s="71" t="s">
        <v>1384</v>
      </c>
      <c r="N3" s="71" t="s">
        <v>1383</v>
      </c>
    </row>
    <row r="4" spans="1:14" ht="21">
      <c r="A4" s="65">
        <v>3</v>
      </c>
      <c r="B4" s="66" t="s">
        <v>35</v>
      </c>
      <c r="C4" s="66" t="s">
        <v>36</v>
      </c>
      <c r="D4" s="67" t="s">
        <v>1050</v>
      </c>
      <c r="E4" s="68">
        <v>2074</v>
      </c>
      <c r="F4" s="69">
        <v>3</v>
      </c>
      <c r="G4" s="68">
        <v>1.0427350427350428</v>
      </c>
      <c r="H4" s="68">
        <v>3</v>
      </c>
      <c r="I4" s="70">
        <v>1897</v>
      </c>
      <c r="J4" s="70">
        <v>4</v>
      </c>
      <c r="K4" s="70">
        <v>3.8635437881873727</v>
      </c>
      <c r="L4" s="70">
        <v>3</v>
      </c>
      <c r="M4" s="71" t="s">
        <v>1385</v>
      </c>
      <c r="N4" s="71" t="s">
        <v>1383</v>
      </c>
    </row>
    <row r="5" spans="1:14" ht="21">
      <c r="A5" s="65">
        <v>4</v>
      </c>
      <c r="B5" s="66" t="s">
        <v>22</v>
      </c>
      <c r="C5" s="66" t="s">
        <v>23</v>
      </c>
      <c r="D5" s="67" t="s">
        <v>1049</v>
      </c>
      <c r="E5" s="68">
        <v>1935</v>
      </c>
      <c r="F5" s="69">
        <v>4</v>
      </c>
      <c r="G5" s="68">
        <v>0.41639767591994836</v>
      </c>
      <c r="H5" s="68">
        <v>13</v>
      </c>
      <c r="I5" s="70">
        <v>507</v>
      </c>
      <c r="J5" s="70">
        <v>14</v>
      </c>
      <c r="K5" s="70">
        <v>0.80604133545310019</v>
      </c>
      <c r="L5" s="70">
        <v>26</v>
      </c>
      <c r="M5" s="71" t="s">
        <v>1386</v>
      </c>
      <c r="N5" s="71" t="s">
        <v>1383</v>
      </c>
    </row>
    <row r="6" spans="1:14" ht="21">
      <c r="A6" s="65">
        <v>5</v>
      </c>
      <c r="B6" s="66" t="s">
        <v>31</v>
      </c>
      <c r="C6" s="66" t="s">
        <v>32</v>
      </c>
      <c r="D6" s="67" t="s">
        <v>1048</v>
      </c>
      <c r="E6" s="68">
        <v>1811</v>
      </c>
      <c r="F6" s="69">
        <v>5</v>
      </c>
      <c r="G6" s="68">
        <v>0.33204987165383204</v>
      </c>
      <c r="H6" s="68">
        <v>18</v>
      </c>
      <c r="I6" s="70">
        <v>1876</v>
      </c>
      <c r="J6" s="70">
        <v>6</v>
      </c>
      <c r="K6" s="70">
        <v>1.4888888888888889</v>
      </c>
      <c r="L6" s="70">
        <v>18</v>
      </c>
      <c r="M6" s="71" t="s">
        <v>1387</v>
      </c>
      <c r="N6" s="71" t="s">
        <v>1383</v>
      </c>
    </row>
    <row r="7" spans="1:14" ht="21">
      <c r="A7" s="65">
        <v>6</v>
      </c>
      <c r="B7" s="66" t="s">
        <v>27</v>
      </c>
      <c r="C7" s="66" t="s">
        <v>28</v>
      </c>
      <c r="D7" s="67" t="s">
        <v>1047</v>
      </c>
      <c r="E7" s="68">
        <v>1552</v>
      </c>
      <c r="F7" s="69">
        <v>6</v>
      </c>
      <c r="G7" s="68">
        <v>0.16993320924121319</v>
      </c>
      <c r="H7" s="68">
        <v>29</v>
      </c>
      <c r="I7" s="70">
        <v>601</v>
      </c>
      <c r="J7" s="70">
        <v>10</v>
      </c>
      <c r="K7" s="70">
        <v>0.40308517773306507</v>
      </c>
      <c r="L7" s="70">
        <v>43</v>
      </c>
      <c r="M7" s="71" t="s">
        <v>1388</v>
      </c>
      <c r="N7" s="71" t="s">
        <v>1383</v>
      </c>
    </row>
    <row r="8" spans="1:14" ht="21">
      <c r="A8" s="65">
        <v>7</v>
      </c>
      <c r="B8" s="66" t="s">
        <v>29</v>
      </c>
      <c r="C8" s="66" t="s">
        <v>30</v>
      </c>
      <c r="D8" s="67" t="s">
        <v>30</v>
      </c>
      <c r="E8" s="68">
        <v>1336</v>
      </c>
      <c r="F8" s="69">
        <v>7</v>
      </c>
      <c r="G8" s="68">
        <v>0.30069772676119738</v>
      </c>
      <c r="H8" s="68">
        <v>19</v>
      </c>
      <c r="I8" s="70">
        <v>1883</v>
      </c>
      <c r="J8" s="70">
        <v>5</v>
      </c>
      <c r="K8" s="70">
        <v>1.4944444444444445</v>
      </c>
      <c r="L8" s="70">
        <v>17</v>
      </c>
      <c r="M8" s="71" t="s">
        <v>1389</v>
      </c>
      <c r="N8" s="71" t="s">
        <v>1383</v>
      </c>
    </row>
    <row r="9" spans="1:14" ht="21">
      <c r="A9" s="65">
        <v>8</v>
      </c>
      <c r="B9" s="66" t="s">
        <v>37</v>
      </c>
      <c r="C9" s="66" t="s">
        <v>38</v>
      </c>
      <c r="D9" s="67" t="s">
        <v>1046</v>
      </c>
      <c r="E9" s="68">
        <v>743</v>
      </c>
      <c r="F9" s="69">
        <v>8</v>
      </c>
      <c r="G9" s="68">
        <v>0.33438343834383438</v>
      </c>
      <c r="H9" s="68">
        <v>17</v>
      </c>
      <c r="I9" s="70">
        <v>288</v>
      </c>
      <c r="J9" s="70">
        <v>22</v>
      </c>
      <c r="K9" s="70">
        <v>0.69397590361445782</v>
      </c>
      <c r="L9" s="70">
        <v>30</v>
      </c>
      <c r="M9" s="71" t="s">
        <v>1390</v>
      </c>
      <c r="N9" s="71" t="s">
        <v>1383</v>
      </c>
    </row>
    <row r="10" spans="1:14" ht="31.5">
      <c r="A10" s="65">
        <v>9</v>
      </c>
      <c r="B10" s="66" t="s">
        <v>43</v>
      </c>
      <c r="C10" s="66" t="s">
        <v>44</v>
      </c>
      <c r="D10" s="67" t="s">
        <v>1045</v>
      </c>
      <c r="E10" s="68">
        <v>733</v>
      </c>
      <c r="F10" s="69">
        <v>9</v>
      </c>
      <c r="G10" s="68">
        <v>6.8466280590323184E-2</v>
      </c>
      <c r="H10" s="68">
        <v>58</v>
      </c>
      <c r="I10" s="70">
        <v>534</v>
      </c>
      <c r="J10" s="70">
        <v>11</v>
      </c>
      <c r="K10" s="70">
        <v>0.22908622908622908</v>
      </c>
      <c r="L10" s="70">
        <v>71</v>
      </c>
      <c r="M10" s="71" t="s">
        <v>1391</v>
      </c>
      <c r="N10" s="71" t="s">
        <v>1383</v>
      </c>
    </row>
    <row r="11" spans="1:14" ht="31.5">
      <c r="A11" s="65">
        <v>10</v>
      </c>
      <c r="B11" s="66" t="s">
        <v>33</v>
      </c>
      <c r="C11" s="66" t="s">
        <v>34</v>
      </c>
      <c r="D11" s="67" t="s">
        <v>1044</v>
      </c>
      <c r="E11" s="68">
        <v>730</v>
      </c>
      <c r="F11" s="69">
        <v>10</v>
      </c>
      <c r="G11" s="68">
        <v>0.23747560182173064</v>
      </c>
      <c r="H11" s="68">
        <v>22</v>
      </c>
      <c r="I11" s="70">
        <v>2010</v>
      </c>
      <c r="J11" s="70">
        <v>3</v>
      </c>
      <c r="K11" s="70">
        <v>2.0323559150657231</v>
      </c>
      <c r="L11" s="70">
        <v>10</v>
      </c>
      <c r="M11" s="71" t="s">
        <v>1392</v>
      </c>
      <c r="N11" s="71" t="s">
        <v>1383</v>
      </c>
    </row>
    <row r="12" spans="1:14" ht="31.5">
      <c r="A12" s="65">
        <v>11</v>
      </c>
      <c r="B12" s="66">
        <v>2.8839999999999999</v>
      </c>
      <c r="C12" s="72" t="s">
        <v>1065</v>
      </c>
      <c r="D12" s="73" t="s">
        <v>999</v>
      </c>
      <c r="E12" s="68">
        <v>682</v>
      </c>
      <c r="F12" s="69">
        <v>11</v>
      </c>
      <c r="G12" s="68">
        <v>0.24049999999999999</v>
      </c>
      <c r="H12" s="74">
        <v>22</v>
      </c>
      <c r="I12" s="70">
        <v>744</v>
      </c>
      <c r="J12" s="70">
        <v>8</v>
      </c>
      <c r="K12" s="70">
        <v>0.86210892236384706</v>
      </c>
      <c r="L12" s="70">
        <v>23</v>
      </c>
      <c r="M12" s="71" t="s">
        <v>1393</v>
      </c>
      <c r="N12" s="71" t="s">
        <v>1383</v>
      </c>
    </row>
    <row r="13" spans="1:14" ht="21">
      <c r="A13" s="65">
        <v>12</v>
      </c>
      <c r="B13" s="66" t="s">
        <v>39</v>
      </c>
      <c r="C13" s="66" t="s">
        <v>40</v>
      </c>
      <c r="D13" s="67" t="s">
        <v>40</v>
      </c>
      <c r="E13" s="68">
        <v>663</v>
      </c>
      <c r="F13" s="69">
        <v>12</v>
      </c>
      <c r="G13" s="68">
        <v>0.15545134818288395</v>
      </c>
      <c r="H13" s="68">
        <v>33</v>
      </c>
      <c r="I13" s="70">
        <v>468</v>
      </c>
      <c r="J13" s="70">
        <v>15</v>
      </c>
      <c r="K13" s="70">
        <v>0.39560439560439559</v>
      </c>
      <c r="L13" s="70">
        <v>45</v>
      </c>
      <c r="M13" s="71" t="s">
        <v>1394</v>
      </c>
      <c r="N13" s="71" t="s">
        <v>1383</v>
      </c>
    </row>
    <row r="14" spans="1:14" ht="21">
      <c r="A14" s="65">
        <v>13</v>
      </c>
      <c r="B14" s="66" t="s">
        <v>60</v>
      </c>
      <c r="C14" s="66" t="s">
        <v>61</v>
      </c>
      <c r="D14" s="67" t="s">
        <v>1043</v>
      </c>
      <c r="E14" s="68">
        <v>587</v>
      </c>
      <c r="F14" s="69">
        <v>13</v>
      </c>
      <c r="G14" s="68">
        <v>0.20979270907791278</v>
      </c>
      <c r="H14" s="68">
        <v>25</v>
      </c>
      <c r="I14" s="70">
        <v>225</v>
      </c>
      <c r="J14" s="70">
        <v>27</v>
      </c>
      <c r="K14" s="70">
        <v>0.42938931297709926</v>
      </c>
      <c r="L14" s="70">
        <v>40</v>
      </c>
      <c r="M14" s="71" t="s">
        <v>1395</v>
      </c>
      <c r="N14" s="71" t="s">
        <v>1383</v>
      </c>
    </row>
    <row r="15" spans="1:14" s="41" customFormat="1" ht="21">
      <c r="A15" s="75">
        <v>14</v>
      </c>
      <c r="B15" s="76" t="s">
        <v>51</v>
      </c>
      <c r="C15" s="76" t="s">
        <v>52</v>
      </c>
      <c r="D15" s="77" t="s">
        <v>1042</v>
      </c>
      <c r="E15" s="78">
        <v>520</v>
      </c>
      <c r="F15" s="79">
        <v>14</v>
      </c>
      <c r="G15" s="78">
        <v>0.28665931642778392</v>
      </c>
      <c r="H15" s="78">
        <v>20</v>
      </c>
      <c r="I15" s="80">
        <v>162</v>
      </c>
      <c r="J15" s="80">
        <v>34</v>
      </c>
      <c r="K15" s="80">
        <v>0.48502994011976047</v>
      </c>
      <c r="L15" s="80">
        <v>34</v>
      </c>
      <c r="M15" s="81" t="s">
        <v>1396</v>
      </c>
      <c r="N15" s="80" t="s">
        <v>1397</v>
      </c>
    </row>
    <row r="16" spans="1:14" ht="21">
      <c r="A16" s="65">
        <v>15</v>
      </c>
      <c r="B16" s="66" t="s">
        <v>45</v>
      </c>
      <c r="C16" s="66" t="s">
        <v>46</v>
      </c>
      <c r="D16" s="67" t="s">
        <v>1041</v>
      </c>
      <c r="E16" s="68">
        <v>503</v>
      </c>
      <c r="F16" s="69">
        <v>15</v>
      </c>
      <c r="G16" s="68">
        <v>0.14596633778293674</v>
      </c>
      <c r="H16" s="68">
        <v>36</v>
      </c>
      <c r="I16" s="70">
        <v>530</v>
      </c>
      <c r="J16" s="70">
        <v>12</v>
      </c>
      <c r="K16" s="70">
        <v>0.60502283105022836</v>
      </c>
      <c r="L16" s="70">
        <v>31</v>
      </c>
      <c r="M16" s="71" t="s">
        <v>1398</v>
      </c>
      <c r="N16" s="71" t="s">
        <v>1383</v>
      </c>
    </row>
    <row r="17" spans="1:14" ht="21">
      <c r="A17" s="65">
        <v>16</v>
      </c>
      <c r="B17" s="66" t="s">
        <v>164</v>
      </c>
      <c r="C17" s="66" t="s">
        <v>165</v>
      </c>
      <c r="D17" s="67" t="s">
        <v>165</v>
      </c>
      <c r="E17" s="68">
        <v>399</v>
      </c>
      <c r="F17" s="69">
        <v>16</v>
      </c>
      <c r="G17" s="68">
        <v>0.93661971830985913</v>
      </c>
      <c r="H17" s="68">
        <v>4</v>
      </c>
      <c r="I17" s="70">
        <v>360</v>
      </c>
      <c r="J17" s="70">
        <v>17</v>
      </c>
      <c r="K17" s="70">
        <v>3.0252100840336134</v>
      </c>
      <c r="L17" s="70">
        <v>5</v>
      </c>
      <c r="M17" s="71" t="s">
        <v>1399</v>
      </c>
      <c r="N17" s="71" t="s">
        <v>1400</v>
      </c>
    </row>
    <row r="18" spans="1:14" ht="21">
      <c r="A18" s="65">
        <v>17</v>
      </c>
      <c r="B18" s="66" t="s">
        <v>70</v>
      </c>
      <c r="C18" s="66" t="s">
        <v>71</v>
      </c>
      <c r="D18" s="67" t="s">
        <v>1040</v>
      </c>
      <c r="E18" s="68">
        <v>399</v>
      </c>
      <c r="F18" s="69">
        <v>16</v>
      </c>
      <c r="G18" s="68">
        <v>0.125196109193599</v>
      </c>
      <c r="H18" s="68">
        <v>41</v>
      </c>
      <c r="I18" s="70">
        <v>44</v>
      </c>
      <c r="J18" s="70">
        <v>95</v>
      </c>
      <c r="K18" s="70">
        <v>6.3400576368876083E-2</v>
      </c>
      <c r="L18" s="70">
        <v>135</v>
      </c>
      <c r="M18" s="71" t="s">
        <v>1401</v>
      </c>
      <c r="N18" s="70" t="s">
        <v>1397</v>
      </c>
    </row>
    <row r="19" spans="1:14" ht="31.5">
      <c r="A19" s="65">
        <v>18</v>
      </c>
      <c r="B19" s="66" t="s">
        <v>194</v>
      </c>
      <c r="C19" s="66" t="s">
        <v>195</v>
      </c>
      <c r="D19" s="67" t="s">
        <v>1039</v>
      </c>
      <c r="E19" s="68">
        <v>318</v>
      </c>
      <c r="F19" s="69">
        <v>18</v>
      </c>
      <c r="G19" s="68">
        <v>1.1910112359550562</v>
      </c>
      <c r="H19" s="68">
        <v>2</v>
      </c>
      <c r="I19" s="70">
        <v>314</v>
      </c>
      <c r="J19" s="70">
        <v>21</v>
      </c>
      <c r="K19" s="70">
        <v>2.0794701986754967</v>
      </c>
      <c r="L19" s="70">
        <v>9</v>
      </c>
      <c r="M19" s="71" t="s">
        <v>1402</v>
      </c>
      <c r="N19" s="70" t="s">
        <v>1397</v>
      </c>
    </row>
    <row r="20" spans="1:14" ht="31.5">
      <c r="A20" s="65">
        <v>19</v>
      </c>
      <c r="B20" s="66" t="s">
        <v>90</v>
      </c>
      <c r="C20" s="66" t="s">
        <v>91</v>
      </c>
      <c r="D20" s="67" t="s">
        <v>1038</v>
      </c>
      <c r="E20" s="68">
        <v>306</v>
      </c>
      <c r="F20" s="69">
        <v>19</v>
      </c>
      <c r="G20" s="68">
        <v>0.11746641074856046</v>
      </c>
      <c r="H20" s="68">
        <v>43</v>
      </c>
      <c r="I20" s="70">
        <v>34</v>
      </c>
      <c r="J20" s="70">
        <v>113</v>
      </c>
      <c r="K20" s="70">
        <v>5.3375196232339092E-2</v>
      </c>
      <c r="L20" s="70">
        <v>147</v>
      </c>
      <c r="M20" s="71" t="s">
        <v>1403</v>
      </c>
      <c r="N20" s="70" t="s">
        <v>1397</v>
      </c>
    </row>
    <row r="21" spans="1:14" ht="21">
      <c r="A21" s="65">
        <v>20</v>
      </c>
      <c r="B21" s="66" t="s">
        <v>53</v>
      </c>
      <c r="C21" s="66" t="s">
        <v>54</v>
      </c>
      <c r="D21" s="67" t="s">
        <v>1036</v>
      </c>
      <c r="E21" s="68">
        <v>301</v>
      </c>
      <c r="F21" s="69">
        <v>20</v>
      </c>
      <c r="G21" s="68">
        <v>6.2944374738603093E-2</v>
      </c>
      <c r="H21" s="68">
        <v>61</v>
      </c>
      <c r="I21" s="70">
        <v>244</v>
      </c>
      <c r="J21" s="70">
        <v>25</v>
      </c>
      <c r="K21" s="70">
        <v>0.28841607565011823</v>
      </c>
      <c r="L21" s="70">
        <v>59</v>
      </c>
      <c r="M21" s="71" t="s">
        <v>1404</v>
      </c>
      <c r="N21" s="82" t="s">
        <v>1405</v>
      </c>
    </row>
    <row r="22" spans="1:14" ht="21">
      <c r="A22" s="65">
        <v>21</v>
      </c>
      <c r="B22" s="66" t="s">
        <v>49</v>
      </c>
      <c r="C22" s="66" t="s">
        <v>50</v>
      </c>
      <c r="D22" s="67" t="s">
        <v>1037</v>
      </c>
      <c r="E22" s="68">
        <v>301</v>
      </c>
      <c r="F22" s="69">
        <v>20</v>
      </c>
      <c r="G22" s="68">
        <v>3.4878331402085745E-2</v>
      </c>
      <c r="H22" s="68">
        <v>96</v>
      </c>
      <c r="I22" s="70">
        <v>159</v>
      </c>
      <c r="J22" s="70">
        <v>35</v>
      </c>
      <c r="K22" s="70">
        <v>7.4333800841514724E-2</v>
      </c>
      <c r="L22" s="70">
        <v>125</v>
      </c>
      <c r="M22" s="71" t="s">
        <v>1406</v>
      </c>
      <c r="N22" s="71" t="s">
        <v>1383</v>
      </c>
    </row>
    <row r="23" spans="1:14" ht="31.5">
      <c r="A23" s="65">
        <v>22</v>
      </c>
      <c r="B23" s="66" t="s">
        <v>58</v>
      </c>
      <c r="C23" s="66" t="s">
        <v>59</v>
      </c>
      <c r="D23" s="67" t="s">
        <v>1035</v>
      </c>
      <c r="E23" s="68">
        <v>288</v>
      </c>
      <c r="F23" s="69">
        <v>22</v>
      </c>
      <c r="G23" s="68">
        <v>0.1612541993281075</v>
      </c>
      <c r="H23" s="68">
        <v>32</v>
      </c>
      <c r="I23" s="70">
        <v>138</v>
      </c>
      <c r="J23" s="70">
        <v>39</v>
      </c>
      <c r="K23" s="70">
        <v>0.36799999999999999</v>
      </c>
      <c r="L23" s="70">
        <v>48</v>
      </c>
      <c r="M23" s="71" t="s">
        <v>1407</v>
      </c>
      <c r="N23" s="71" t="s">
        <v>1383</v>
      </c>
    </row>
    <row r="24" spans="1:14" ht="31.5">
      <c r="A24" s="65">
        <v>23</v>
      </c>
      <c r="B24" s="66" t="s">
        <v>66</v>
      </c>
      <c r="C24" s="66" t="s">
        <v>67</v>
      </c>
      <c r="D24" s="67" t="s">
        <v>1034</v>
      </c>
      <c r="E24" s="68">
        <v>283</v>
      </c>
      <c r="F24" s="69">
        <v>23</v>
      </c>
      <c r="G24" s="68">
        <v>0.40778097982708933</v>
      </c>
      <c r="H24" s="68">
        <v>14</v>
      </c>
      <c r="I24" s="70">
        <v>47</v>
      </c>
      <c r="J24" s="70">
        <v>90</v>
      </c>
      <c r="K24" s="70">
        <v>0.45192307692307693</v>
      </c>
      <c r="L24" s="70">
        <v>39</v>
      </c>
      <c r="M24" s="71" t="s">
        <v>1408</v>
      </c>
      <c r="N24" s="70" t="s">
        <v>1397</v>
      </c>
    </row>
    <row r="25" spans="1:14" ht="21">
      <c r="A25" s="65">
        <v>24</v>
      </c>
      <c r="B25" s="66" t="s">
        <v>47</v>
      </c>
      <c r="C25" s="66" t="s">
        <v>48</v>
      </c>
      <c r="D25" s="67" t="s">
        <v>1033</v>
      </c>
      <c r="E25" s="68">
        <v>262</v>
      </c>
      <c r="F25" s="69">
        <v>24</v>
      </c>
      <c r="G25" s="68">
        <v>5.7405784399649433E-2</v>
      </c>
      <c r="H25" s="68">
        <v>67</v>
      </c>
      <c r="I25" s="70">
        <v>208</v>
      </c>
      <c r="J25" s="70">
        <v>29</v>
      </c>
      <c r="K25" s="70">
        <v>0.21289662231320369</v>
      </c>
      <c r="L25" s="70">
        <v>75</v>
      </c>
      <c r="M25" s="71" t="s">
        <v>1409</v>
      </c>
      <c r="N25" s="71" t="s">
        <v>1383</v>
      </c>
    </row>
    <row r="26" spans="1:14" ht="21">
      <c r="A26" s="65">
        <v>25</v>
      </c>
      <c r="B26" s="66" t="s">
        <v>56</v>
      </c>
      <c r="C26" s="66" t="s">
        <v>57</v>
      </c>
      <c r="D26" s="67" t="s">
        <v>1032</v>
      </c>
      <c r="E26" s="68">
        <v>258</v>
      </c>
      <c r="F26" s="69">
        <v>25</v>
      </c>
      <c r="G26" s="68">
        <v>0.14609286523216308</v>
      </c>
      <c r="H26" s="68">
        <v>35</v>
      </c>
      <c r="I26" s="70">
        <v>152</v>
      </c>
      <c r="J26" s="70">
        <v>36</v>
      </c>
      <c r="K26" s="70">
        <v>0.46769230769230768</v>
      </c>
      <c r="L26" s="70">
        <v>36</v>
      </c>
      <c r="M26" s="71" t="s">
        <v>1410</v>
      </c>
      <c r="N26" s="71" t="s">
        <v>1383</v>
      </c>
    </row>
    <row r="27" spans="1:14" ht="31.5">
      <c r="A27" s="65">
        <v>26</v>
      </c>
      <c r="B27" s="66" t="s">
        <v>268</v>
      </c>
      <c r="C27" s="66" t="s">
        <v>269</v>
      </c>
      <c r="D27" s="67" t="s">
        <v>1031</v>
      </c>
      <c r="E27" s="68">
        <v>254</v>
      </c>
      <c r="F27" s="69">
        <v>26</v>
      </c>
      <c r="G27" s="68">
        <v>0.28222222222222221</v>
      </c>
      <c r="H27" s="68">
        <v>21</v>
      </c>
      <c r="I27" s="70">
        <v>612</v>
      </c>
      <c r="J27" s="70">
        <v>9</v>
      </c>
      <c r="K27" s="70">
        <v>2.448</v>
      </c>
      <c r="L27" s="70">
        <v>7</v>
      </c>
      <c r="M27" s="71" t="s">
        <v>1381</v>
      </c>
      <c r="N27" s="83" t="s">
        <v>1439</v>
      </c>
    </row>
    <row r="28" spans="1:14" ht="21">
      <c r="A28" s="65">
        <v>27</v>
      </c>
      <c r="B28" s="66" t="s">
        <v>259</v>
      </c>
      <c r="C28" s="66" t="s">
        <v>260</v>
      </c>
      <c r="D28" s="67" t="s">
        <v>1030</v>
      </c>
      <c r="E28" s="68">
        <v>241</v>
      </c>
      <c r="F28" s="69">
        <v>27</v>
      </c>
      <c r="G28" s="68">
        <v>0.80602006688963213</v>
      </c>
      <c r="H28" s="68">
        <v>6</v>
      </c>
      <c r="I28" s="70">
        <v>179</v>
      </c>
      <c r="J28" s="70">
        <v>33</v>
      </c>
      <c r="K28" s="70">
        <v>1.9670329670329669</v>
      </c>
      <c r="L28" s="70">
        <v>11</v>
      </c>
      <c r="M28" s="71" t="s">
        <v>1411</v>
      </c>
      <c r="N28" s="70" t="s">
        <v>1412</v>
      </c>
    </row>
    <row r="29" spans="1:14" ht="31.5">
      <c r="A29" s="65">
        <v>28</v>
      </c>
      <c r="B29" s="66" t="s">
        <v>123</v>
      </c>
      <c r="C29" s="66" t="s">
        <v>124</v>
      </c>
      <c r="D29" s="67" t="s">
        <v>1029</v>
      </c>
      <c r="E29" s="68">
        <v>236</v>
      </c>
      <c r="F29" s="69">
        <v>28</v>
      </c>
      <c r="G29" s="68">
        <v>0.37341772151898733</v>
      </c>
      <c r="H29" s="68">
        <v>16</v>
      </c>
      <c r="I29" s="70">
        <v>77</v>
      </c>
      <c r="J29" s="70">
        <v>57</v>
      </c>
      <c r="K29" s="70">
        <v>0.5968992248062015</v>
      </c>
      <c r="L29" s="70">
        <v>32</v>
      </c>
      <c r="M29" s="71" t="s">
        <v>1413</v>
      </c>
      <c r="N29" s="71" t="s">
        <v>1400</v>
      </c>
    </row>
    <row r="30" spans="1:14" ht="21">
      <c r="A30" s="65">
        <v>29</v>
      </c>
      <c r="B30" s="66" t="s">
        <v>109</v>
      </c>
      <c r="C30" s="66" t="s">
        <v>110</v>
      </c>
      <c r="D30" s="67" t="s">
        <v>1028</v>
      </c>
      <c r="E30" s="68">
        <v>231</v>
      </c>
      <c r="F30" s="69">
        <v>29</v>
      </c>
      <c r="G30" s="68">
        <v>0.11095100864553314</v>
      </c>
      <c r="H30" s="68">
        <v>45</v>
      </c>
      <c r="I30" s="70">
        <v>77</v>
      </c>
      <c r="J30" s="70">
        <v>57</v>
      </c>
      <c r="K30" s="70">
        <v>0.21212121212121213</v>
      </c>
      <c r="L30" s="70">
        <v>76</v>
      </c>
      <c r="M30" s="71" t="s">
        <v>1414</v>
      </c>
      <c r="N30" s="82" t="s">
        <v>1415</v>
      </c>
    </row>
    <row r="31" spans="1:14" ht="21">
      <c r="A31" s="65">
        <v>30</v>
      </c>
      <c r="B31" s="66" t="s">
        <v>248</v>
      </c>
      <c r="C31" s="66" t="s">
        <v>249</v>
      </c>
      <c r="D31" s="67" t="s">
        <v>1027</v>
      </c>
      <c r="E31" s="68">
        <v>230</v>
      </c>
      <c r="F31" s="69">
        <v>30</v>
      </c>
      <c r="G31" s="68">
        <v>0.64425770308123254</v>
      </c>
      <c r="H31" s="68">
        <v>8</v>
      </c>
      <c r="I31" s="70">
        <v>274</v>
      </c>
      <c r="J31" s="70">
        <v>23</v>
      </c>
      <c r="K31" s="70">
        <v>3.7534246575342465</v>
      </c>
      <c r="L31" s="70">
        <v>4</v>
      </c>
      <c r="M31" s="71" t="s">
        <v>1416</v>
      </c>
      <c r="N31" s="71" t="s">
        <v>1417</v>
      </c>
    </row>
    <row r="32" spans="1:14" ht="21">
      <c r="A32" s="65">
        <v>31</v>
      </c>
      <c r="B32" s="66" t="s">
        <v>329</v>
      </c>
      <c r="C32" s="66" t="s">
        <v>330</v>
      </c>
      <c r="D32" s="67" t="s">
        <v>1026</v>
      </c>
      <c r="E32" s="68">
        <v>226</v>
      </c>
      <c r="F32" s="69">
        <v>31</v>
      </c>
      <c r="G32" s="68">
        <v>0.54589371980676327</v>
      </c>
      <c r="H32" s="68">
        <v>10</v>
      </c>
      <c r="I32" s="70">
        <v>231</v>
      </c>
      <c r="J32" s="70">
        <v>26</v>
      </c>
      <c r="K32" s="70">
        <v>1.6153846153846154</v>
      </c>
      <c r="L32" s="70">
        <v>14</v>
      </c>
      <c r="M32" s="71" t="s">
        <v>1418</v>
      </c>
      <c r="N32" s="71" t="s">
        <v>1419</v>
      </c>
    </row>
    <row r="33" spans="1:14" ht="21">
      <c r="A33" s="65">
        <v>32</v>
      </c>
      <c r="B33" s="66" t="s">
        <v>141</v>
      </c>
      <c r="C33" s="66" t="s">
        <v>142</v>
      </c>
      <c r="D33" s="67" t="s">
        <v>1025</v>
      </c>
      <c r="E33" s="68">
        <v>221</v>
      </c>
      <c r="F33" s="69">
        <v>32</v>
      </c>
      <c r="G33" s="68">
        <v>0.40402193784277879</v>
      </c>
      <c r="H33" s="68">
        <v>15</v>
      </c>
      <c r="I33" s="70">
        <v>121</v>
      </c>
      <c r="J33" s="70">
        <v>42</v>
      </c>
      <c r="K33" s="70">
        <v>0.40066225165562913</v>
      </c>
      <c r="L33" s="70">
        <v>44</v>
      </c>
      <c r="M33" s="71" t="s">
        <v>1420</v>
      </c>
      <c r="N33" s="70" t="s">
        <v>1397</v>
      </c>
    </row>
    <row r="34" spans="1:14" ht="31.5">
      <c r="A34" s="65">
        <v>33</v>
      </c>
      <c r="B34" s="66" t="s">
        <v>534</v>
      </c>
      <c r="C34" s="66" t="s">
        <v>535</v>
      </c>
      <c r="D34" s="67" t="s">
        <v>1024</v>
      </c>
      <c r="E34" s="68">
        <v>220</v>
      </c>
      <c r="F34" s="69">
        <v>33</v>
      </c>
      <c r="G34" s="68">
        <v>0.72607260726072609</v>
      </c>
      <c r="H34" s="68">
        <v>7</v>
      </c>
      <c r="I34" s="70">
        <v>246</v>
      </c>
      <c r="J34" s="70">
        <v>24</v>
      </c>
      <c r="K34" s="70">
        <v>3</v>
      </c>
      <c r="L34" s="70">
        <v>6</v>
      </c>
      <c r="M34" s="71" t="s">
        <v>1421</v>
      </c>
      <c r="N34" s="70" t="s">
        <v>1422</v>
      </c>
    </row>
    <row r="35" spans="1:14">
      <c r="A35" s="65">
        <v>34</v>
      </c>
      <c r="B35" s="66">
        <v>2.7080000000000002</v>
      </c>
      <c r="C35" s="66" t="s">
        <v>55</v>
      </c>
      <c r="D35" s="67" t="s">
        <v>1023</v>
      </c>
      <c r="E35" s="68">
        <v>200</v>
      </c>
      <c r="F35" s="69">
        <v>34</v>
      </c>
      <c r="G35" s="68">
        <v>0.16736401673640167</v>
      </c>
      <c r="H35" s="68">
        <v>30</v>
      </c>
      <c r="I35" s="70">
        <v>37</v>
      </c>
      <c r="J35" s="70">
        <v>106</v>
      </c>
      <c r="K35" s="70">
        <v>0.15352697095435686</v>
      </c>
      <c r="L35" s="70">
        <v>94</v>
      </c>
      <c r="M35" s="71" t="s">
        <v>1423</v>
      </c>
      <c r="N35" s="71" t="s">
        <v>1383</v>
      </c>
    </row>
    <row r="36" spans="1:14" ht="21">
      <c r="A36" s="65">
        <v>35</v>
      </c>
      <c r="B36" s="66" t="s">
        <v>62</v>
      </c>
      <c r="C36" s="66" t="s">
        <v>63</v>
      </c>
      <c r="D36" s="67" t="s">
        <v>1022</v>
      </c>
      <c r="E36" s="68">
        <v>195</v>
      </c>
      <c r="F36" s="69">
        <v>35</v>
      </c>
      <c r="G36" s="68">
        <v>2.1081081081081081E-2</v>
      </c>
      <c r="H36" s="68">
        <v>133</v>
      </c>
      <c r="I36" s="70">
        <v>99</v>
      </c>
      <c r="J36" s="70">
        <v>47</v>
      </c>
      <c r="K36" s="70">
        <v>5.844155844155844E-2</v>
      </c>
      <c r="L36" s="70">
        <v>141</v>
      </c>
      <c r="M36" s="71" t="s">
        <v>1424</v>
      </c>
      <c r="N36" s="70" t="s">
        <v>1405</v>
      </c>
    </row>
    <row r="37" spans="1:14" ht="31.5">
      <c r="A37" s="65">
        <v>36</v>
      </c>
      <c r="B37" s="66"/>
      <c r="C37" s="72" t="s">
        <v>1065</v>
      </c>
      <c r="D37" s="84" t="s">
        <v>267</v>
      </c>
      <c r="E37" s="68">
        <v>190</v>
      </c>
      <c r="F37" s="69">
        <v>36</v>
      </c>
      <c r="G37" s="68"/>
      <c r="H37" s="62"/>
      <c r="I37" s="85">
        <v>897</v>
      </c>
      <c r="J37" s="70">
        <v>7</v>
      </c>
      <c r="K37" s="70"/>
      <c r="L37" s="70"/>
      <c r="M37" s="70" t="s">
        <v>1425</v>
      </c>
      <c r="N37" s="71" t="s">
        <v>1383</v>
      </c>
    </row>
    <row r="38" spans="1:14" ht="21">
      <c r="A38" s="65">
        <v>37</v>
      </c>
      <c r="B38" s="66" t="s">
        <v>88</v>
      </c>
      <c r="C38" s="66" t="s">
        <v>89</v>
      </c>
      <c r="D38" s="67" t="s">
        <v>1021</v>
      </c>
      <c r="E38" s="68">
        <v>184</v>
      </c>
      <c r="F38" s="69">
        <v>37</v>
      </c>
      <c r="G38" s="68">
        <v>0.13589364844903989</v>
      </c>
      <c r="H38" s="68">
        <v>39</v>
      </c>
      <c r="I38" s="70">
        <v>98</v>
      </c>
      <c r="J38" s="70">
        <v>48</v>
      </c>
      <c r="K38" s="70">
        <v>0.33561643835616439</v>
      </c>
      <c r="L38" s="70">
        <v>54</v>
      </c>
      <c r="M38" s="71" t="s">
        <v>1426</v>
      </c>
      <c r="N38" s="71" t="s">
        <v>1383</v>
      </c>
    </row>
    <row r="39" spans="1:14" ht="21">
      <c r="A39" s="65">
        <v>38</v>
      </c>
      <c r="B39" s="66" t="s">
        <v>136</v>
      </c>
      <c r="C39" s="66" t="s">
        <v>137</v>
      </c>
      <c r="D39" s="67" t="s">
        <v>1020</v>
      </c>
      <c r="E39" s="68">
        <v>174</v>
      </c>
      <c r="F39" s="69">
        <v>38</v>
      </c>
      <c r="G39" s="68">
        <v>0.1643059490084986</v>
      </c>
      <c r="H39" s="68">
        <v>31</v>
      </c>
      <c r="I39" s="70">
        <v>61</v>
      </c>
      <c r="J39" s="70">
        <v>72</v>
      </c>
      <c r="K39" s="70">
        <v>0.24302788844621515</v>
      </c>
      <c r="L39" s="70">
        <v>65</v>
      </c>
      <c r="M39" s="71" t="s">
        <v>1427</v>
      </c>
      <c r="N39" s="71" t="s">
        <v>1383</v>
      </c>
    </row>
    <row r="40" spans="1:14" ht="21">
      <c r="A40" s="65">
        <v>39</v>
      </c>
      <c r="B40" s="66" t="s">
        <v>11</v>
      </c>
      <c r="C40" s="66" t="s">
        <v>135</v>
      </c>
      <c r="D40" s="67" t="s">
        <v>1019</v>
      </c>
      <c r="E40" s="68">
        <v>156</v>
      </c>
      <c r="F40" s="69">
        <v>39</v>
      </c>
      <c r="G40" s="68">
        <v>0.19500000000000001</v>
      </c>
      <c r="H40" s="68">
        <v>27</v>
      </c>
      <c r="I40" s="70">
        <v>354</v>
      </c>
      <c r="J40" s="70">
        <v>18</v>
      </c>
      <c r="K40" s="70"/>
      <c r="L40" s="70"/>
      <c r="M40" s="71" t="s">
        <v>1428</v>
      </c>
      <c r="N40" s="71" t="s">
        <v>1383</v>
      </c>
    </row>
    <row r="41" spans="1:14" ht="21">
      <c r="A41" s="65">
        <v>40</v>
      </c>
      <c r="B41" s="66" t="s">
        <v>76</v>
      </c>
      <c r="C41" s="66" t="s">
        <v>77</v>
      </c>
      <c r="D41" s="67" t="s">
        <v>1018</v>
      </c>
      <c r="E41" s="68">
        <v>153</v>
      </c>
      <c r="F41" s="69">
        <v>40</v>
      </c>
      <c r="G41" s="68">
        <v>0.54063604240282681</v>
      </c>
      <c r="H41" s="68">
        <v>11</v>
      </c>
      <c r="I41" s="70">
        <v>142</v>
      </c>
      <c r="J41" s="70">
        <v>38</v>
      </c>
      <c r="K41" s="70">
        <v>1.5604395604395604</v>
      </c>
      <c r="L41" s="70">
        <v>15</v>
      </c>
      <c r="M41" s="71" t="s">
        <v>1429</v>
      </c>
      <c r="N41" s="71" t="s">
        <v>1383</v>
      </c>
    </row>
    <row r="42" spans="1:14" ht="21">
      <c r="A42" s="65">
        <v>41</v>
      </c>
      <c r="B42" s="66" t="s">
        <v>92</v>
      </c>
      <c r="C42" s="66" t="s">
        <v>93</v>
      </c>
      <c r="D42" s="67" t="s">
        <v>1017</v>
      </c>
      <c r="E42" s="68">
        <v>139</v>
      </c>
      <c r="F42" s="69">
        <v>41</v>
      </c>
      <c r="G42" s="68">
        <v>7.624794295117937E-2</v>
      </c>
      <c r="H42" s="68">
        <v>53</v>
      </c>
      <c r="I42" s="70">
        <v>72</v>
      </c>
      <c r="J42" s="70">
        <v>64</v>
      </c>
      <c r="K42" s="70">
        <v>0.24080267558528429</v>
      </c>
      <c r="L42" s="70">
        <v>66</v>
      </c>
      <c r="M42" s="71" t="s">
        <v>1430</v>
      </c>
      <c r="N42" s="71" t="s">
        <v>1383</v>
      </c>
    </row>
    <row r="43" spans="1:14" ht="21">
      <c r="A43" s="65">
        <v>42</v>
      </c>
      <c r="B43" s="66" t="s">
        <v>320</v>
      </c>
      <c r="C43" s="66" t="s">
        <v>321</v>
      </c>
      <c r="D43" s="77" t="s">
        <v>1016</v>
      </c>
      <c r="E43" s="68">
        <v>139</v>
      </c>
      <c r="F43" s="69">
        <v>41</v>
      </c>
      <c r="G43" s="62"/>
      <c r="H43" s="62"/>
      <c r="I43" s="70">
        <v>49</v>
      </c>
      <c r="J43" s="70">
        <v>87</v>
      </c>
      <c r="K43" s="70">
        <v>1.4365288771621226E-2</v>
      </c>
      <c r="L43" s="70">
        <v>214</v>
      </c>
      <c r="M43" s="71" t="s">
        <v>1431</v>
      </c>
      <c r="N43" s="71" t="s">
        <v>1405</v>
      </c>
    </row>
    <row r="44" spans="1:14" ht="21">
      <c r="A44" s="65">
        <v>43</v>
      </c>
      <c r="B44" s="66" t="s">
        <v>94</v>
      </c>
      <c r="C44" s="66" t="s">
        <v>95</v>
      </c>
      <c r="D44" s="67" t="s">
        <v>1015</v>
      </c>
      <c r="E44" s="68">
        <v>136</v>
      </c>
      <c r="F44" s="69">
        <v>43</v>
      </c>
      <c r="G44" s="68">
        <v>5.6198347107438019E-2</v>
      </c>
      <c r="H44" s="68">
        <v>69</v>
      </c>
      <c r="I44" s="70">
        <v>315</v>
      </c>
      <c r="J44" s="70">
        <v>20</v>
      </c>
      <c r="K44" s="70">
        <v>0.39325842696629215</v>
      </c>
      <c r="L44" s="70">
        <v>46</v>
      </c>
      <c r="M44" s="71" t="s">
        <v>1432</v>
      </c>
      <c r="N44" s="71" t="s">
        <v>1383</v>
      </c>
    </row>
    <row r="45" spans="1:14" ht="21">
      <c r="A45" s="65">
        <v>44</v>
      </c>
      <c r="B45" s="66" t="s">
        <v>72</v>
      </c>
      <c r="C45" s="66" t="s">
        <v>73</v>
      </c>
      <c r="D45" s="67" t="s">
        <v>73</v>
      </c>
      <c r="E45" s="68">
        <v>136</v>
      </c>
      <c r="F45" s="69">
        <v>43</v>
      </c>
      <c r="G45" s="68">
        <v>2.6505554472812318E-2</v>
      </c>
      <c r="H45" s="68">
        <v>113</v>
      </c>
      <c r="I45" s="70"/>
      <c r="J45" s="70"/>
      <c r="K45" s="70"/>
      <c r="L45" s="70"/>
      <c r="M45" s="70" t="s">
        <v>1434</v>
      </c>
      <c r="N45" s="82" t="s">
        <v>1433</v>
      </c>
    </row>
    <row r="46" spans="1:14" ht="21">
      <c r="A46" s="65">
        <v>45</v>
      </c>
      <c r="B46" s="66" t="s">
        <v>100</v>
      </c>
      <c r="C46" s="66" t="s">
        <v>101</v>
      </c>
      <c r="D46" s="67" t="s">
        <v>1014</v>
      </c>
      <c r="E46" s="68">
        <v>133</v>
      </c>
      <c r="F46" s="69">
        <v>45</v>
      </c>
      <c r="G46" s="68">
        <v>2.0265122657321347E-2</v>
      </c>
      <c r="H46" s="68">
        <v>137</v>
      </c>
      <c r="I46" s="70">
        <v>69</v>
      </c>
      <c r="J46" s="70">
        <v>66</v>
      </c>
      <c r="K46" s="70">
        <v>5.4980079681274899E-2</v>
      </c>
      <c r="L46" s="70">
        <v>145</v>
      </c>
      <c r="M46" s="71" t="s">
        <v>1435</v>
      </c>
      <c r="N46" s="71" t="s">
        <v>1383</v>
      </c>
    </row>
    <row r="47" spans="1:14" ht="21">
      <c r="A47" s="65">
        <v>46</v>
      </c>
      <c r="B47" s="66" t="s">
        <v>170</v>
      </c>
      <c r="C47" s="66" t="s">
        <v>171</v>
      </c>
      <c r="D47" s="67" t="s">
        <v>1013</v>
      </c>
      <c r="E47" s="68">
        <v>131</v>
      </c>
      <c r="F47" s="69">
        <v>46</v>
      </c>
      <c r="G47" s="68">
        <v>0.10306845003933911</v>
      </c>
      <c r="H47" s="68">
        <v>47</v>
      </c>
      <c r="I47" s="70">
        <v>512</v>
      </c>
      <c r="J47" s="70">
        <v>13</v>
      </c>
      <c r="K47" s="70">
        <v>1.2278177458033572</v>
      </c>
      <c r="L47" s="70">
        <v>20</v>
      </c>
      <c r="M47" s="71" t="s">
        <v>1436</v>
      </c>
      <c r="N47" s="71" t="s">
        <v>1437</v>
      </c>
    </row>
    <row r="48" spans="1:14" ht="21">
      <c r="A48" s="65">
        <v>47</v>
      </c>
      <c r="B48" s="66" t="s">
        <v>117</v>
      </c>
      <c r="C48" s="66" t="s">
        <v>118</v>
      </c>
      <c r="D48" s="77" t="s">
        <v>1012</v>
      </c>
      <c r="E48" s="68">
        <v>125</v>
      </c>
      <c r="F48" s="69">
        <v>47</v>
      </c>
      <c r="G48" s="62"/>
      <c r="H48" s="62"/>
      <c r="I48" s="70">
        <v>18</v>
      </c>
      <c r="J48" s="70">
        <v>172</v>
      </c>
      <c r="K48" s="70">
        <v>3.5700119000396666E-3</v>
      </c>
      <c r="L48" s="70">
        <v>231</v>
      </c>
      <c r="M48" s="71" t="s">
        <v>1438</v>
      </c>
      <c r="N48" s="83" t="s">
        <v>1439</v>
      </c>
    </row>
    <row r="49" spans="1:14" ht="21">
      <c r="A49" s="65">
        <v>48</v>
      </c>
      <c r="B49" s="66" t="s">
        <v>64</v>
      </c>
      <c r="C49" s="66" t="s">
        <v>65</v>
      </c>
      <c r="D49" s="67" t="s">
        <v>1011</v>
      </c>
      <c r="E49" s="68">
        <v>122</v>
      </c>
      <c r="F49" s="69">
        <v>48</v>
      </c>
      <c r="G49" s="68">
        <v>1.2173218918379565E-2</v>
      </c>
      <c r="H49" s="68">
        <v>182</v>
      </c>
      <c r="I49" s="70">
        <v>126</v>
      </c>
      <c r="J49" s="70">
        <v>40</v>
      </c>
      <c r="K49" s="70">
        <v>0.33600000000000002</v>
      </c>
      <c r="L49" s="70">
        <v>53</v>
      </c>
      <c r="M49" s="71" t="s">
        <v>1440</v>
      </c>
      <c r="N49" s="71" t="s">
        <v>1405</v>
      </c>
    </row>
    <row r="50" spans="1:14" ht="31.5">
      <c r="A50" s="65">
        <v>49</v>
      </c>
      <c r="B50" s="66" t="s">
        <v>209</v>
      </c>
      <c r="C50" s="66" t="s">
        <v>210</v>
      </c>
      <c r="D50" s="67" t="s">
        <v>1010</v>
      </c>
      <c r="E50" s="68">
        <v>116</v>
      </c>
      <c r="F50" s="69">
        <v>49</v>
      </c>
      <c r="G50" s="68">
        <v>8.3936324167872653E-2</v>
      </c>
      <c r="H50" s="68">
        <v>52</v>
      </c>
      <c r="I50" s="70">
        <v>108</v>
      </c>
      <c r="J50" s="70">
        <v>46</v>
      </c>
      <c r="K50" s="70">
        <v>0.36734693877551022</v>
      </c>
      <c r="L50" s="70">
        <v>49</v>
      </c>
      <c r="M50" s="71" t="s">
        <v>1441</v>
      </c>
      <c r="N50" s="71" t="s">
        <v>1417</v>
      </c>
    </row>
    <row r="51" spans="1:14" ht="21">
      <c r="A51" s="65">
        <v>50</v>
      </c>
      <c r="B51" s="66" t="s">
        <v>372</v>
      </c>
      <c r="C51" s="66" t="s">
        <v>373</v>
      </c>
      <c r="D51" s="67" t="s">
        <v>1009</v>
      </c>
      <c r="E51" s="68">
        <v>115</v>
      </c>
      <c r="F51" s="69">
        <v>50</v>
      </c>
      <c r="G51" s="68">
        <v>0.42279411764705882</v>
      </c>
      <c r="H51" s="68">
        <v>12</v>
      </c>
      <c r="I51" s="70">
        <v>55</v>
      </c>
      <c r="J51" s="70">
        <v>77</v>
      </c>
      <c r="K51" s="70">
        <v>0.83333333333333337</v>
      </c>
      <c r="L51" s="70">
        <v>24</v>
      </c>
      <c r="M51" s="71" t="s">
        <v>1442</v>
      </c>
      <c r="N51" s="71" t="s">
        <v>1400</v>
      </c>
    </row>
    <row r="52" spans="1:14" ht="21">
      <c r="A52" s="65">
        <v>51</v>
      </c>
      <c r="B52" s="66" t="s">
        <v>84</v>
      </c>
      <c r="C52" s="66" t="s">
        <v>85</v>
      </c>
      <c r="D52" s="67" t="s">
        <v>1008</v>
      </c>
      <c r="E52" s="68">
        <v>112</v>
      </c>
      <c r="F52" s="69">
        <v>51</v>
      </c>
      <c r="G52" s="68">
        <v>0.13725490196078433</v>
      </c>
      <c r="H52" s="68">
        <v>38</v>
      </c>
      <c r="I52" s="70">
        <v>143</v>
      </c>
      <c r="J52" s="70">
        <v>37</v>
      </c>
      <c r="K52" s="70">
        <v>0.82658959537572252</v>
      </c>
      <c r="L52" s="70">
        <v>25</v>
      </c>
      <c r="M52" s="71" t="s">
        <v>1443</v>
      </c>
      <c r="N52" s="71" t="s">
        <v>1400</v>
      </c>
    </row>
    <row r="53" spans="1:14" ht="21">
      <c r="A53" s="65">
        <v>52</v>
      </c>
      <c r="B53" s="66" t="s">
        <v>127</v>
      </c>
      <c r="C53" s="66" t="s">
        <v>128</v>
      </c>
      <c r="D53" s="67" t="s">
        <v>1007</v>
      </c>
      <c r="E53" s="68">
        <v>106</v>
      </c>
      <c r="F53" s="69">
        <v>52</v>
      </c>
      <c r="G53" s="68">
        <v>8.4935897435897439E-2</v>
      </c>
      <c r="H53" s="68">
        <v>51</v>
      </c>
      <c r="I53" s="70">
        <v>91</v>
      </c>
      <c r="J53" s="70">
        <v>50</v>
      </c>
      <c r="K53" s="70">
        <v>0.41935483870967744</v>
      </c>
      <c r="L53" s="70">
        <v>42</v>
      </c>
      <c r="M53" s="71" t="s">
        <v>1444</v>
      </c>
      <c r="N53" s="71" t="s">
        <v>1383</v>
      </c>
    </row>
    <row r="54" spans="1:14" ht="21">
      <c r="A54" s="65">
        <v>53</v>
      </c>
      <c r="B54" s="66" t="s">
        <v>257</v>
      </c>
      <c r="C54" s="66" t="s">
        <v>258</v>
      </c>
      <c r="D54" s="67" t="s">
        <v>258</v>
      </c>
      <c r="E54" s="68">
        <v>106</v>
      </c>
      <c r="F54" s="69">
        <v>52</v>
      </c>
      <c r="G54" s="68">
        <v>1.2454470684995887E-2</v>
      </c>
      <c r="H54" s="68">
        <v>180</v>
      </c>
      <c r="I54" s="70">
        <v>44</v>
      </c>
      <c r="J54" s="70">
        <v>95</v>
      </c>
      <c r="K54" s="70">
        <v>3.633360858794385E-2</v>
      </c>
      <c r="L54" s="70">
        <v>173</v>
      </c>
      <c r="M54" s="71" t="s">
        <v>1445</v>
      </c>
      <c r="N54" s="71" t="s">
        <v>1383</v>
      </c>
    </row>
    <row r="55" spans="1:14" ht="21">
      <c r="A55" s="65">
        <v>54</v>
      </c>
      <c r="B55" s="66" t="s">
        <v>80</v>
      </c>
      <c r="C55" s="66" t="s">
        <v>81</v>
      </c>
      <c r="D55" s="67" t="s">
        <v>81</v>
      </c>
      <c r="E55" s="68">
        <v>104</v>
      </c>
      <c r="F55" s="69">
        <v>54</v>
      </c>
      <c r="G55" s="68">
        <v>2.8115706947823737E-2</v>
      </c>
      <c r="H55" s="68">
        <v>107</v>
      </c>
      <c r="I55" s="70">
        <v>83</v>
      </c>
      <c r="J55" s="70">
        <v>54</v>
      </c>
      <c r="K55" s="70">
        <v>0.19856459330143542</v>
      </c>
      <c r="L55" s="70">
        <v>81</v>
      </c>
      <c r="M55" s="71" t="s">
        <v>1446</v>
      </c>
      <c r="N55" s="71" t="s">
        <v>1383</v>
      </c>
    </row>
    <row r="56" spans="1:14" ht="21">
      <c r="A56" s="65">
        <v>55</v>
      </c>
      <c r="B56" s="66" t="s">
        <v>166</v>
      </c>
      <c r="C56" s="66" t="s">
        <v>167</v>
      </c>
      <c r="D56" s="77" t="s">
        <v>1006</v>
      </c>
      <c r="E56" s="68">
        <v>101</v>
      </c>
      <c r="F56" s="69">
        <v>55</v>
      </c>
      <c r="G56" s="62"/>
      <c r="H56" s="62"/>
      <c r="I56" s="70">
        <v>33</v>
      </c>
      <c r="J56" s="70">
        <v>116</v>
      </c>
      <c r="K56" s="70"/>
      <c r="L56" s="70"/>
      <c r="M56" s="70" t="s">
        <v>1447</v>
      </c>
      <c r="N56" s="71" t="s">
        <v>1439</v>
      </c>
    </row>
    <row r="57" spans="1:14" ht="21">
      <c r="A57" s="65">
        <v>56</v>
      </c>
      <c r="B57" s="66" t="s">
        <v>74</v>
      </c>
      <c r="C57" s="66" t="s">
        <v>75</v>
      </c>
      <c r="D57" s="67" t="s">
        <v>1005</v>
      </c>
      <c r="E57" s="68">
        <v>96</v>
      </c>
      <c r="F57" s="69">
        <v>56</v>
      </c>
      <c r="G57" s="68">
        <v>2.8950542822677925E-2</v>
      </c>
      <c r="H57" s="68">
        <v>106</v>
      </c>
      <c r="I57" s="70">
        <v>44</v>
      </c>
      <c r="J57" s="70">
        <v>95</v>
      </c>
      <c r="K57" s="70">
        <v>7.3949579831932774E-2</v>
      </c>
      <c r="L57" s="70">
        <v>126</v>
      </c>
      <c r="M57" s="71" t="s">
        <v>1448</v>
      </c>
      <c r="N57" s="71" t="s">
        <v>1383</v>
      </c>
    </row>
    <row r="58" spans="1:14" ht="21">
      <c r="A58" s="65">
        <v>57</v>
      </c>
      <c r="B58" s="66" t="s">
        <v>111</v>
      </c>
      <c r="C58" s="66" t="s">
        <v>112</v>
      </c>
      <c r="D58" s="67" t="s">
        <v>1004</v>
      </c>
      <c r="E58" s="68">
        <v>94</v>
      </c>
      <c r="F58" s="69">
        <v>57</v>
      </c>
      <c r="G58" s="68">
        <v>0.19461697722567287</v>
      </c>
      <c r="H58" s="68">
        <v>28</v>
      </c>
      <c r="I58" s="70">
        <v>194</v>
      </c>
      <c r="J58" s="70">
        <v>31</v>
      </c>
      <c r="K58" s="70">
        <v>1.8653846153846154</v>
      </c>
      <c r="L58" s="70">
        <v>13</v>
      </c>
      <c r="M58" s="71" t="s">
        <v>1449</v>
      </c>
      <c r="N58" s="70" t="s">
        <v>1422</v>
      </c>
    </row>
    <row r="59" spans="1:14" ht="21">
      <c r="A59" s="65">
        <v>58</v>
      </c>
      <c r="B59" s="66" t="s">
        <v>125</v>
      </c>
      <c r="C59" s="66" t="s">
        <v>126</v>
      </c>
      <c r="D59" s="67" t="s">
        <v>1003</v>
      </c>
      <c r="E59" s="68">
        <v>90</v>
      </c>
      <c r="F59" s="69">
        <v>58</v>
      </c>
      <c r="G59" s="68">
        <v>0.13803680981595093</v>
      </c>
      <c r="H59" s="68">
        <v>37</v>
      </c>
      <c r="I59" s="70">
        <v>20</v>
      </c>
      <c r="J59" s="70">
        <v>161</v>
      </c>
      <c r="K59" s="70">
        <v>0.18018018018018017</v>
      </c>
      <c r="L59" s="70">
        <v>88</v>
      </c>
      <c r="M59" s="71" t="s">
        <v>1450</v>
      </c>
      <c r="N59" s="71" t="s">
        <v>1383</v>
      </c>
    </row>
    <row r="60" spans="1:14" ht="21">
      <c r="A60" s="65">
        <v>59</v>
      </c>
      <c r="B60" s="66" t="s">
        <v>68</v>
      </c>
      <c r="C60" s="66" t="s">
        <v>69</v>
      </c>
      <c r="D60" s="67" t="s">
        <v>1002</v>
      </c>
      <c r="E60" s="68">
        <v>89</v>
      </c>
      <c r="F60" s="69">
        <v>59</v>
      </c>
      <c r="G60" s="68">
        <v>6.8885448916408673E-2</v>
      </c>
      <c r="H60" s="68">
        <v>57</v>
      </c>
      <c r="I60" s="70">
        <v>123</v>
      </c>
      <c r="J60" s="70">
        <v>41</v>
      </c>
      <c r="K60" s="70">
        <v>0.42560553633217996</v>
      </c>
      <c r="L60" s="70">
        <v>41</v>
      </c>
      <c r="M60" s="71" t="s">
        <v>1451</v>
      </c>
      <c r="N60" s="71" t="s">
        <v>1383</v>
      </c>
    </row>
    <row r="61" spans="1:14" ht="31.5">
      <c r="A61" s="65">
        <v>60</v>
      </c>
      <c r="B61" s="66" t="s">
        <v>121</v>
      </c>
      <c r="C61" s="66" t="s">
        <v>122</v>
      </c>
      <c r="D61" s="67" t="s">
        <v>1001</v>
      </c>
      <c r="E61" s="68">
        <v>89</v>
      </c>
      <c r="F61" s="69">
        <v>59</v>
      </c>
      <c r="G61" s="68">
        <v>4.7593582887700533E-2</v>
      </c>
      <c r="H61" s="68">
        <v>78</v>
      </c>
      <c r="I61" s="70"/>
      <c r="J61" s="70"/>
      <c r="K61" s="70"/>
      <c r="L61" s="70"/>
      <c r="M61" s="71" t="s">
        <v>1452</v>
      </c>
      <c r="N61" s="71" t="s">
        <v>1397</v>
      </c>
    </row>
    <row r="62" spans="1:14" ht="21">
      <c r="A62" s="65">
        <v>61</v>
      </c>
      <c r="B62" s="66" t="s">
        <v>78</v>
      </c>
      <c r="C62" s="66" t="s">
        <v>79</v>
      </c>
      <c r="D62" s="67" t="s">
        <v>1000</v>
      </c>
      <c r="E62" s="68">
        <v>88</v>
      </c>
      <c r="F62" s="69">
        <v>61</v>
      </c>
      <c r="G62" s="68">
        <v>5.9100067159167227E-2</v>
      </c>
      <c r="H62" s="68">
        <v>64</v>
      </c>
      <c r="I62" s="85"/>
      <c r="J62" s="85"/>
      <c r="K62" s="70">
        <v>4.1841004184100417E-2</v>
      </c>
      <c r="L62" s="70">
        <v>162</v>
      </c>
      <c r="M62" s="71" t="s">
        <v>1453</v>
      </c>
      <c r="N62" s="71" t="s">
        <v>1383</v>
      </c>
    </row>
    <row r="63" spans="1:14" ht="21">
      <c r="A63" s="65">
        <v>62</v>
      </c>
      <c r="B63" s="66" t="s">
        <v>119</v>
      </c>
      <c r="C63" s="66" t="s">
        <v>120</v>
      </c>
      <c r="D63" s="67" t="s">
        <v>997</v>
      </c>
      <c r="E63" s="68">
        <v>85</v>
      </c>
      <c r="F63" s="69">
        <v>62</v>
      </c>
      <c r="G63" s="68">
        <v>4.9970605526161081E-2</v>
      </c>
      <c r="H63" s="68">
        <v>76</v>
      </c>
      <c r="I63" s="70">
        <v>37</v>
      </c>
      <c r="J63" s="70">
        <v>106</v>
      </c>
      <c r="K63" s="70">
        <v>8.5057471264367815E-2</v>
      </c>
      <c r="L63" s="70">
        <v>116</v>
      </c>
      <c r="M63" s="71" t="s">
        <v>1454</v>
      </c>
      <c r="N63" s="71" t="s">
        <v>1397</v>
      </c>
    </row>
    <row r="64" spans="1:14" ht="21">
      <c r="A64" s="65">
        <v>63</v>
      </c>
      <c r="B64" s="66" t="s">
        <v>185</v>
      </c>
      <c r="C64" s="66" t="s">
        <v>186</v>
      </c>
      <c r="D64" s="67" t="s">
        <v>998</v>
      </c>
      <c r="E64" s="68">
        <v>85</v>
      </c>
      <c r="F64" s="69">
        <v>62</v>
      </c>
      <c r="G64" s="68">
        <v>1.0578718108276292E-2</v>
      </c>
      <c r="H64" s="68">
        <v>195</v>
      </c>
      <c r="I64" s="85"/>
      <c r="J64" s="85"/>
      <c r="K64" s="70"/>
      <c r="L64" s="70"/>
      <c r="M64" s="71" t="s">
        <v>1455</v>
      </c>
      <c r="N64" s="71" t="s">
        <v>1383</v>
      </c>
    </row>
    <row r="65" spans="1:14" ht="21">
      <c r="A65" s="65">
        <v>64</v>
      </c>
      <c r="B65" s="66" t="s">
        <v>160</v>
      </c>
      <c r="C65" s="66" t="s">
        <v>161</v>
      </c>
      <c r="D65" s="77" t="s">
        <v>996</v>
      </c>
      <c r="E65" s="68">
        <v>78</v>
      </c>
      <c r="F65" s="69">
        <v>64</v>
      </c>
      <c r="G65" s="62"/>
      <c r="H65" s="62"/>
      <c r="I65" s="70">
        <v>52</v>
      </c>
      <c r="J65" s="70">
        <v>82</v>
      </c>
      <c r="K65" s="70">
        <v>2.3604176123467997E-2</v>
      </c>
      <c r="L65" s="70">
        <v>195</v>
      </c>
      <c r="M65" s="71" t="s">
        <v>1456</v>
      </c>
      <c r="N65" s="71" t="s">
        <v>1383</v>
      </c>
    </row>
    <row r="66" spans="1:14" ht="21">
      <c r="A66" s="65">
        <v>65</v>
      </c>
      <c r="B66" s="66" t="s">
        <v>131</v>
      </c>
      <c r="C66" s="66" t="s">
        <v>132</v>
      </c>
      <c r="D66" s="67" t="s">
        <v>995</v>
      </c>
      <c r="E66" s="68">
        <v>77</v>
      </c>
      <c r="F66" s="69">
        <v>65</v>
      </c>
      <c r="G66" s="68">
        <v>5.3546592489568848E-2</v>
      </c>
      <c r="H66" s="68">
        <v>74</v>
      </c>
      <c r="I66" s="70">
        <v>77</v>
      </c>
      <c r="J66" s="70">
        <v>57</v>
      </c>
      <c r="K66" s="70">
        <v>0.30555555555555558</v>
      </c>
      <c r="L66" s="70">
        <v>57</v>
      </c>
      <c r="M66" s="71" t="s">
        <v>1457</v>
      </c>
      <c r="N66" s="71" t="s">
        <v>1383</v>
      </c>
    </row>
    <row r="67" spans="1:14" ht="31.5">
      <c r="A67" s="65">
        <v>66</v>
      </c>
      <c r="B67" s="66" t="s">
        <v>232</v>
      </c>
      <c r="C67" s="66" t="s">
        <v>233</v>
      </c>
      <c r="D67" s="67" t="s">
        <v>994</v>
      </c>
      <c r="E67" s="68">
        <v>77</v>
      </c>
      <c r="F67" s="69">
        <v>65</v>
      </c>
      <c r="G67" s="68">
        <v>1.2546846993645104E-2</v>
      </c>
      <c r="H67" s="68">
        <v>177</v>
      </c>
      <c r="I67" s="70"/>
      <c r="J67" s="70"/>
      <c r="K67" s="70"/>
      <c r="L67" s="70"/>
      <c r="M67" s="71" t="s">
        <v>1458</v>
      </c>
      <c r="N67" s="71" t="s">
        <v>1459</v>
      </c>
    </row>
    <row r="68" spans="1:14" ht="21">
      <c r="A68" s="65">
        <v>67</v>
      </c>
      <c r="B68" s="66" t="s">
        <v>236</v>
      </c>
      <c r="C68" s="66" t="s">
        <v>237</v>
      </c>
      <c r="D68" s="67" t="s">
        <v>992</v>
      </c>
      <c r="E68" s="68">
        <v>76</v>
      </c>
      <c r="F68" s="69">
        <v>67</v>
      </c>
      <c r="G68" s="68">
        <v>3.2094594594594593E-2</v>
      </c>
      <c r="H68" s="68">
        <v>100</v>
      </c>
      <c r="I68" s="70">
        <v>112</v>
      </c>
      <c r="J68" s="70">
        <v>45</v>
      </c>
      <c r="K68" s="70">
        <v>0.19580419580419581</v>
      </c>
      <c r="L68" s="70">
        <v>84</v>
      </c>
      <c r="M68" s="71" t="s">
        <v>1460</v>
      </c>
      <c r="N68" s="71" t="s">
        <v>1383</v>
      </c>
    </row>
    <row r="69" spans="1:14" ht="21">
      <c r="A69" s="65">
        <v>68</v>
      </c>
      <c r="B69" s="66" t="s">
        <v>168</v>
      </c>
      <c r="C69" s="66" t="s">
        <v>169</v>
      </c>
      <c r="D69" s="67" t="s">
        <v>993</v>
      </c>
      <c r="E69" s="68">
        <v>76</v>
      </c>
      <c r="F69" s="69">
        <v>67</v>
      </c>
      <c r="G69" s="68">
        <v>2.5684352821899289E-2</v>
      </c>
      <c r="H69" s="68">
        <v>120</v>
      </c>
      <c r="I69" s="70">
        <v>45</v>
      </c>
      <c r="J69" s="70">
        <v>94</v>
      </c>
      <c r="K69" s="70">
        <v>6.569343065693431E-2</v>
      </c>
      <c r="L69" s="70">
        <v>132</v>
      </c>
      <c r="M69" s="71" t="s">
        <v>1461</v>
      </c>
      <c r="N69" s="71" t="s">
        <v>1383</v>
      </c>
    </row>
    <row r="70" spans="1:14" ht="21">
      <c r="A70" s="65">
        <v>69</v>
      </c>
      <c r="B70" s="66" t="s">
        <v>86</v>
      </c>
      <c r="C70" s="66" t="s">
        <v>87</v>
      </c>
      <c r="D70" s="67" t="s">
        <v>990</v>
      </c>
      <c r="E70" s="68">
        <v>75</v>
      </c>
      <c r="F70" s="69">
        <v>69</v>
      </c>
      <c r="G70" s="68">
        <v>0.56390977443609025</v>
      </c>
      <c r="H70" s="68">
        <v>9</v>
      </c>
      <c r="I70" s="70">
        <v>78</v>
      </c>
      <c r="J70" s="70">
        <v>56</v>
      </c>
      <c r="K70" s="70">
        <v>4.5882352941176467</v>
      </c>
      <c r="L70" s="70">
        <v>2</v>
      </c>
      <c r="M70" s="71" t="s">
        <v>1462</v>
      </c>
      <c r="N70" s="71" t="s">
        <v>1383</v>
      </c>
    </row>
    <row r="71" spans="1:14" ht="21">
      <c r="A71" s="65">
        <v>70</v>
      </c>
      <c r="B71" s="66" t="s">
        <v>82</v>
      </c>
      <c r="C71" s="66" t="s">
        <v>83</v>
      </c>
      <c r="D71" s="67" t="s">
        <v>991</v>
      </c>
      <c r="E71" s="68">
        <v>75</v>
      </c>
      <c r="F71" s="69">
        <v>69</v>
      </c>
      <c r="G71" s="68">
        <v>2.465483234714004E-2</v>
      </c>
      <c r="H71" s="68">
        <v>121</v>
      </c>
      <c r="I71" s="70">
        <v>22</v>
      </c>
      <c r="J71" s="70">
        <v>146</v>
      </c>
      <c r="K71" s="70">
        <v>5.1044083526682132E-2</v>
      </c>
      <c r="L71" s="70">
        <v>153</v>
      </c>
      <c r="M71" s="71" t="s">
        <v>1463</v>
      </c>
      <c r="N71" s="71" t="s">
        <v>1383</v>
      </c>
    </row>
    <row r="72" spans="1:14" ht="21">
      <c r="A72" s="65">
        <v>71</v>
      </c>
      <c r="B72" s="66" t="s">
        <v>147</v>
      </c>
      <c r="C72" s="66" t="s">
        <v>148</v>
      </c>
      <c r="D72" s="67" t="s">
        <v>989</v>
      </c>
      <c r="E72" s="68">
        <v>72</v>
      </c>
      <c r="F72" s="69">
        <v>71</v>
      </c>
      <c r="G72" s="68">
        <v>2.9715229054890633E-2</v>
      </c>
      <c r="H72" s="68">
        <v>105</v>
      </c>
      <c r="I72" s="70">
        <v>63</v>
      </c>
      <c r="J72" s="70">
        <v>70</v>
      </c>
      <c r="K72" s="70">
        <v>0.12209302325581395</v>
      </c>
      <c r="L72" s="70">
        <v>102</v>
      </c>
      <c r="M72" s="82" t="s">
        <v>1465</v>
      </c>
      <c r="N72" s="82" t="s">
        <v>1464</v>
      </c>
    </row>
    <row r="73" spans="1:14" ht="21">
      <c r="A73" s="65">
        <v>72</v>
      </c>
      <c r="B73" s="66" t="s">
        <v>172</v>
      </c>
      <c r="C73" s="66" t="s">
        <v>173</v>
      </c>
      <c r="D73" s="77" t="s">
        <v>988</v>
      </c>
      <c r="E73" s="68">
        <v>72</v>
      </c>
      <c r="F73" s="69">
        <v>71</v>
      </c>
      <c r="G73" s="62"/>
      <c r="H73" s="62"/>
      <c r="I73" s="70"/>
      <c r="J73" s="70"/>
      <c r="K73" s="70"/>
      <c r="L73" s="70"/>
      <c r="M73" s="71" t="s">
        <v>1466</v>
      </c>
      <c r="N73" s="71" t="s">
        <v>1467</v>
      </c>
    </row>
    <row r="74" spans="1:14" ht="21">
      <c r="A74" s="65">
        <v>73</v>
      </c>
      <c r="B74" s="66" t="s">
        <v>98</v>
      </c>
      <c r="C74" s="66" t="s">
        <v>99</v>
      </c>
      <c r="D74" s="67" t="s">
        <v>99</v>
      </c>
      <c r="E74" s="68">
        <v>71</v>
      </c>
      <c r="F74" s="69">
        <v>73</v>
      </c>
      <c r="G74" s="68">
        <v>1.3767694395966647E-2</v>
      </c>
      <c r="H74" s="68">
        <v>166</v>
      </c>
      <c r="I74" s="70"/>
      <c r="J74" s="70"/>
      <c r="K74" s="70"/>
      <c r="L74" s="70"/>
      <c r="M74" s="71" t="s">
        <v>1468</v>
      </c>
      <c r="N74" s="71" t="s">
        <v>1469</v>
      </c>
    </row>
    <row r="75" spans="1:14" ht="21">
      <c r="A75" s="65">
        <v>74</v>
      </c>
      <c r="B75" s="66" t="s">
        <v>113</v>
      </c>
      <c r="C75" s="66" t="s">
        <v>114</v>
      </c>
      <c r="D75" s="67" t="s">
        <v>986</v>
      </c>
      <c r="E75" s="68">
        <v>70</v>
      </c>
      <c r="F75" s="69">
        <v>74</v>
      </c>
      <c r="G75" s="68">
        <v>3.6939313984168866E-2</v>
      </c>
      <c r="H75" s="68">
        <v>92</v>
      </c>
      <c r="I75" s="70"/>
      <c r="J75" s="70"/>
      <c r="K75" s="70"/>
      <c r="L75" s="70"/>
      <c r="M75" s="71" t="s">
        <v>1470</v>
      </c>
      <c r="N75" s="71" t="s">
        <v>1400</v>
      </c>
    </row>
    <row r="76" spans="1:14" ht="21">
      <c r="A76" s="65">
        <v>75</v>
      </c>
      <c r="B76" s="66" t="s">
        <v>149</v>
      </c>
      <c r="C76" s="66" t="s">
        <v>150</v>
      </c>
      <c r="D76" s="67" t="s">
        <v>987</v>
      </c>
      <c r="E76" s="68">
        <v>70</v>
      </c>
      <c r="F76" s="69">
        <v>74</v>
      </c>
      <c r="G76" s="68">
        <v>2.637528259231349E-2</v>
      </c>
      <c r="H76" s="68">
        <v>114</v>
      </c>
      <c r="I76" s="70">
        <v>24</v>
      </c>
      <c r="J76" s="70">
        <v>133</v>
      </c>
      <c r="K76" s="70">
        <v>6.0606060606060608E-2</v>
      </c>
      <c r="L76" s="70">
        <v>137</v>
      </c>
      <c r="M76" s="71" t="s">
        <v>1471</v>
      </c>
      <c r="N76" s="71" t="s">
        <v>1383</v>
      </c>
    </row>
    <row r="77" spans="1:14" ht="21">
      <c r="A77" s="65">
        <v>76</v>
      </c>
      <c r="B77" s="66" t="s">
        <v>538</v>
      </c>
      <c r="C77" s="66" t="s">
        <v>539</v>
      </c>
      <c r="D77" s="67" t="s">
        <v>984</v>
      </c>
      <c r="E77" s="68">
        <v>66</v>
      </c>
      <c r="F77" s="69">
        <v>76</v>
      </c>
      <c r="G77" s="68">
        <v>3.6524626452684006E-2</v>
      </c>
      <c r="H77" s="68">
        <v>94</v>
      </c>
      <c r="I77" s="70"/>
      <c r="J77" s="70"/>
      <c r="K77" s="70"/>
      <c r="L77" s="70"/>
      <c r="M77" s="71" t="s">
        <v>1472</v>
      </c>
      <c r="N77" s="70" t="s">
        <v>1473</v>
      </c>
    </row>
    <row r="78" spans="1:14" ht="21">
      <c r="A78" s="65">
        <v>77</v>
      </c>
      <c r="B78" s="66" t="s">
        <v>96</v>
      </c>
      <c r="C78" s="66" t="s">
        <v>97</v>
      </c>
      <c r="D78" s="67" t="s">
        <v>985</v>
      </c>
      <c r="E78" s="68">
        <v>66</v>
      </c>
      <c r="F78" s="69">
        <v>76</v>
      </c>
      <c r="G78" s="68">
        <v>1.5584415584415584E-2</v>
      </c>
      <c r="H78" s="68">
        <v>156</v>
      </c>
      <c r="I78" s="70">
        <v>24</v>
      </c>
      <c r="J78" s="70">
        <v>133</v>
      </c>
      <c r="K78" s="70">
        <v>2.9090909090909091E-2</v>
      </c>
      <c r="L78" s="70">
        <v>190</v>
      </c>
      <c r="M78" s="71" t="s">
        <v>1474</v>
      </c>
      <c r="N78" s="71" t="s">
        <v>1383</v>
      </c>
    </row>
    <row r="79" spans="1:14" ht="21">
      <c r="A79" s="65">
        <v>78</v>
      </c>
      <c r="B79" s="66" t="s">
        <v>156</v>
      </c>
      <c r="C79" s="66" t="s">
        <v>157</v>
      </c>
      <c r="D79" s="77" t="s">
        <v>983</v>
      </c>
      <c r="E79" s="68">
        <v>65</v>
      </c>
      <c r="F79" s="69">
        <v>78</v>
      </c>
      <c r="G79" s="62"/>
      <c r="H79" s="62"/>
      <c r="I79" s="70"/>
      <c r="J79" s="70"/>
      <c r="K79" s="70"/>
      <c r="L79" s="70"/>
      <c r="M79" s="71" t="s">
        <v>1475</v>
      </c>
      <c r="N79" s="70" t="s">
        <v>1405</v>
      </c>
    </row>
    <row r="80" spans="1:14" ht="21">
      <c r="A80" s="65">
        <v>79</v>
      </c>
      <c r="B80" s="66" t="s">
        <v>162</v>
      </c>
      <c r="C80" s="66" t="s">
        <v>163</v>
      </c>
      <c r="D80" s="67" t="s">
        <v>982</v>
      </c>
      <c r="E80" s="68">
        <v>63</v>
      </c>
      <c r="F80" s="69">
        <v>79</v>
      </c>
      <c r="G80" s="68">
        <v>5.445116681071737E-2</v>
      </c>
      <c r="H80" s="68">
        <v>72</v>
      </c>
      <c r="I80" s="70"/>
      <c r="J80" s="70"/>
      <c r="K80" s="70"/>
      <c r="L80" s="70"/>
      <c r="M80" s="71" t="s">
        <v>1476</v>
      </c>
      <c r="N80" s="71" t="s">
        <v>1383</v>
      </c>
    </row>
    <row r="81" spans="1:14" ht="21">
      <c r="A81" s="65">
        <v>80</v>
      </c>
      <c r="B81" s="66" t="s">
        <v>115</v>
      </c>
      <c r="C81" s="66" t="s">
        <v>116</v>
      </c>
      <c r="D81" s="67" t="s">
        <v>981</v>
      </c>
      <c r="E81" s="68">
        <v>62</v>
      </c>
      <c r="F81" s="69">
        <v>80</v>
      </c>
      <c r="G81" s="68">
        <v>1.7255775118285556E-2</v>
      </c>
      <c r="H81" s="68">
        <v>148</v>
      </c>
      <c r="I81" s="70"/>
      <c r="J81" s="70"/>
      <c r="K81" s="70"/>
      <c r="L81" s="70"/>
      <c r="M81" s="71" t="s">
        <v>1477</v>
      </c>
      <c r="N81" s="71" t="s">
        <v>1383</v>
      </c>
    </row>
    <row r="82" spans="1:14" ht="31.5">
      <c r="A82" s="65">
        <v>81</v>
      </c>
      <c r="B82" s="66" t="s">
        <v>196</v>
      </c>
      <c r="C82" s="66" t="s">
        <v>197</v>
      </c>
      <c r="D82" s="67" t="s">
        <v>980</v>
      </c>
      <c r="E82" s="68">
        <v>59</v>
      </c>
      <c r="F82" s="69">
        <v>81</v>
      </c>
      <c r="G82" s="68">
        <v>0.20848056537102475</v>
      </c>
      <c r="H82" s="68">
        <v>26</v>
      </c>
      <c r="I82" s="70">
        <v>69</v>
      </c>
      <c r="J82" s="70">
        <v>66</v>
      </c>
      <c r="K82" s="70">
        <v>1.2545454545454546</v>
      </c>
      <c r="L82" s="70">
        <v>19</v>
      </c>
      <c r="M82" s="71" t="s">
        <v>1478</v>
      </c>
      <c r="N82" s="71" t="s">
        <v>1400</v>
      </c>
    </row>
    <row r="83" spans="1:14" ht="21">
      <c r="A83" s="65">
        <v>82</v>
      </c>
      <c r="B83" s="86" t="s">
        <v>404</v>
      </c>
      <c r="C83" s="86" t="s">
        <v>405</v>
      </c>
      <c r="D83" s="67" t="s">
        <v>940</v>
      </c>
      <c r="E83" s="68">
        <v>59</v>
      </c>
      <c r="F83" s="69">
        <v>81</v>
      </c>
      <c r="G83" s="68">
        <v>0.1047</v>
      </c>
      <c r="H83" s="68">
        <v>46</v>
      </c>
      <c r="I83" s="70">
        <v>47</v>
      </c>
      <c r="J83" s="70">
        <v>90</v>
      </c>
      <c r="K83" s="70">
        <v>0.27011494252873564</v>
      </c>
      <c r="L83" s="70">
        <v>61</v>
      </c>
      <c r="M83" s="71" t="s">
        <v>1479</v>
      </c>
      <c r="N83" s="71" t="s">
        <v>1480</v>
      </c>
    </row>
    <row r="84" spans="1:14" ht="21">
      <c r="A84" s="65">
        <v>83</v>
      </c>
      <c r="B84" s="86" t="s">
        <v>776</v>
      </c>
      <c r="C84" s="70" t="s">
        <v>669</v>
      </c>
      <c r="D84" s="67" t="s">
        <v>979</v>
      </c>
      <c r="E84" s="68">
        <v>59</v>
      </c>
      <c r="F84" s="69">
        <v>81</v>
      </c>
      <c r="G84" s="68">
        <v>4.7237790232185752E-2</v>
      </c>
      <c r="H84" s="68">
        <v>79</v>
      </c>
      <c r="I84" s="70">
        <v>24</v>
      </c>
      <c r="J84" s="70">
        <v>133</v>
      </c>
      <c r="K84" s="70">
        <v>9.6774193548387094E-2</v>
      </c>
      <c r="L84" s="70">
        <v>108</v>
      </c>
      <c r="M84" s="71" t="s">
        <v>1481</v>
      </c>
      <c r="N84" s="71" t="s">
        <v>1482</v>
      </c>
    </row>
    <row r="85" spans="1:14" ht="21">
      <c r="A85" s="65">
        <v>84</v>
      </c>
      <c r="B85" s="66" t="s">
        <v>154</v>
      </c>
      <c r="C85" s="66" t="s">
        <v>155</v>
      </c>
      <c r="D85" s="67" t="s">
        <v>978</v>
      </c>
      <c r="E85" s="68">
        <v>58</v>
      </c>
      <c r="F85" s="69">
        <v>84</v>
      </c>
      <c r="G85" s="68">
        <v>9.1917591125198095E-2</v>
      </c>
      <c r="H85" s="68">
        <v>50</v>
      </c>
      <c r="I85" s="70">
        <v>52</v>
      </c>
      <c r="J85" s="70">
        <v>82</v>
      </c>
      <c r="K85" s="70">
        <v>0.33548387096774196</v>
      </c>
      <c r="L85" s="70">
        <v>55</v>
      </c>
      <c r="M85" s="71" t="s">
        <v>1483</v>
      </c>
      <c r="N85" s="71" t="s">
        <v>1419</v>
      </c>
    </row>
    <row r="86" spans="1:14" ht="21">
      <c r="A86" s="65">
        <v>85</v>
      </c>
      <c r="B86" s="66" t="s">
        <v>221</v>
      </c>
      <c r="C86" s="66" t="s">
        <v>222</v>
      </c>
      <c r="D86" s="77" t="s">
        <v>977</v>
      </c>
      <c r="E86" s="68">
        <v>58</v>
      </c>
      <c r="F86" s="69">
        <v>84</v>
      </c>
      <c r="G86" s="62"/>
      <c r="H86" s="62"/>
      <c r="I86" s="70">
        <v>40</v>
      </c>
      <c r="J86" s="70">
        <v>103</v>
      </c>
      <c r="K86" s="70">
        <v>1.3550135501355014E-2</v>
      </c>
      <c r="L86" s="70">
        <v>217</v>
      </c>
      <c r="M86" s="71" t="s">
        <v>1484</v>
      </c>
      <c r="N86" s="71" t="s">
        <v>1383</v>
      </c>
    </row>
    <row r="87" spans="1:14" ht="31.5">
      <c r="A87" s="65">
        <v>86</v>
      </c>
      <c r="B87" s="66" t="s">
        <v>176</v>
      </c>
      <c r="C87" s="66" t="s">
        <v>177</v>
      </c>
      <c r="D87" s="67" t="s">
        <v>976</v>
      </c>
      <c r="E87" s="68">
        <v>56</v>
      </c>
      <c r="F87" s="69">
        <v>86</v>
      </c>
      <c r="G87" s="68">
        <v>6.6115702479338845E-2</v>
      </c>
      <c r="H87" s="68">
        <v>60</v>
      </c>
      <c r="I87" s="70">
        <v>32</v>
      </c>
      <c r="J87" s="70">
        <v>120</v>
      </c>
      <c r="K87" s="70">
        <v>0.19753086419753085</v>
      </c>
      <c r="L87" s="70">
        <v>83</v>
      </c>
      <c r="M87" s="71" t="s">
        <v>1485</v>
      </c>
      <c r="N87" s="71" t="s">
        <v>1383</v>
      </c>
    </row>
    <row r="88" spans="1:14" ht="21">
      <c r="A88" s="65">
        <v>87</v>
      </c>
      <c r="B88" s="86" t="s">
        <v>179</v>
      </c>
      <c r="C88" s="87" t="s">
        <v>180</v>
      </c>
      <c r="D88" s="67" t="s">
        <v>1057</v>
      </c>
      <c r="E88" s="68">
        <v>53</v>
      </c>
      <c r="F88" s="69">
        <v>87</v>
      </c>
      <c r="G88" s="68">
        <v>5.6500000000000002E-2</v>
      </c>
      <c r="H88" s="68">
        <v>68</v>
      </c>
      <c r="I88" s="70">
        <v>20</v>
      </c>
      <c r="J88" s="70">
        <v>161</v>
      </c>
      <c r="K88" s="70">
        <v>8.1300813008130079E-2</v>
      </c>
      <c r="L88" s="70">
        <v>118</v>
      </c>
      <c r="M88" s="71" t="s">
        <v>1486</v>
      </c>
      <c r="N88" s="71" t="s">
        <v>1419</v>
      </c>
    </row>
    <row r="89" spans="1:14" ht="21">
      <c r="A89" s="65">
        <v>88</v>
      </c>
      <c r="B89" s="66" t="s">
        <v>174</v>
      </c>
      <c r="C89" s="66" t="s">
        <v>175</v>
      </c>
      <c r="D89" s="67" t="s">
        <v>175</v>
      </c>
      <c r="E89" s="68">
        <v>52</v>
      </c>
      <c r="F89" s="69">
        <v>88</v>
      </c>
      <c r="G89" s="68">
        <v>0.21487603305785125</v>
      </c>
      <c r="H89" s="68">
        <v>23</v>
      </c>
      <c r="I89" s="85"/>
      <c r="J89" s="85"/>
      <c r="K89" s="88">
        <v>0.13541700000000001</v>
      </c>
      <c r="L89" s="70">
        <v>97</v>
      </c>
      <c r="M89" s="71" t="s">
        <v>1487</v>
      </c>
      <c r="N89" s="71" t="s">
        <v>1383</v>
      </c>
    </row>
    <row r="90" spans="1:14" ht="21">
      <c r="A90" s="65">
        <v>89</v>
      </c>
      <c r="B90" s="66" t="s">
        <v>518</v>
      </c>
      <c r="C90" s="66" t="s">
        <v>519</v>
      </c>
      <c r="D90" s="67" t="s">
        <v>975</v>
      </c>
      <c r="E90" s="68">
        <v>52</v>
      </c>
      <c r="F90" s="69">
        <v>88</v>
      </c>
      <c r="G90" s="68">
        <v>3.9097744360902256E-2</v>
      </c>
      <c r="H90" s="68">
        <v>88</v>
      </c>
      <c r="I90" s="70">
        <v>55</v>
      </c>
      <c r="J90" s="70">
        <v>77</v>
      </c>
      <c r="K90" s="70">
        <v>0.16516516516516516</v>
      </c>
      <c r="L90" s="70">
        <v>93</v>
      </c>
      <c r="M90" s="71" t="s">
        <v>1488</v>
      </c>
      <c r="N90" s="71" t="s">
        <v>1383</v>
      </c>
    </row>
    <row r="91" spans="1:14" ht="21">
      <c r="A91" s="65">
        <v>90</v>
      </c>
      <c r="B91" s="66">
        <v>4.6959999999999997</v>
      </c>
      <c r="C91" s="66" t="s">
        <v>342</v>
      </c>
      <c r="D91" s="67" t="s">
        <v>1374</v>
      </c>
      <c r="E91" s="68">
        <v>52</v>
      </c>
      <c r="F91" s="69">
        <v>88</v>
      </c>
      <c r="G91" s="68">
        <v>1.3302634944998721E-2</v>
      </c>
      <c r="H91" s="68">
        <v>169</v>
      </c>
      <c r="I91" s="70">
        <v>22</v>
      </c>
      <c r="J91" s="70">
        <v>146</v>
      </c>
      <c r="K91" s="70">
        <v>1.8092105263157895E-2</v>
      </c>
      <c r="L91" s="70">
        <v>207</v>
      </c>
      <c r="M91" s="71" t="s">
        <v>1489</v>
      </c>
      <c r="N91" s="71" t="s">
        <v>1490</v>
      </c>
    </row>
    <row r="92" spans="1:14" ht="21">
      <c r="A92" s="65">
        <v>91</v>
      </c>
      <c r="B92" s="66" t="s">
        <v>181</v>
      </c>
      <c r="C92" s="66" t="s">
        <v>182</v>
      </c>
      <c r="D92" s="67" t="s">
        <v>974</v>
      </c>
      <c r="E92" s="68">
        <v>49</v>
      </c>
      <c r="F92" s="69">
        <v>91</v>
      </c>
      <c r="G92" s="68">
        <v>7.0301291248206596E-2</v>
      </c>
      <c r="H92" s="68">
        <v>56</v>
      </c>
      <c r="I92" s="70">
        <v>120</v>
      </c>
      <c r="J92" s="70">
        <v>43</v>
      </c>
      <c r="K92" s="70">
        <v>0.79470198675496684</v>
      </c>
      <c r="L92" s="70">
        <v>28</v>
      </c>
      <c r="M92" s="71" t="s">
        <v>1491</v>
      </c>
      <c r="N92" s="71" t="s">
        <v>1383</v>
      </c>
    </row>
    <row r="93" spans="1:14" ht="21">
      <c r="A93" s="65">
        <v>92</v>
      </c>
      <c r="B93" s="66" t="s">
        <v>439</v>
      </c>
      <c r="C93" s="66" t="s">
        <v>440</v>
      </c>
      <c r="D93" s="67" t="s">
        <v>973</v>
      </c>
      <c r="E93" s="68">
        <v>48</v>
      </c>
      <c r="F93" s="69">
        <v>92</v>
      </c>
      <c r="G93" s="68">
        <v>5.896805896805897E-2</v>
      </c>
      <c r="H93" s="68">
        <v>65</v>
      </c>
      <c r="I93" s="70">
        <v>62</v>
      </c>
      <c r="J93" s="70">
        <v>71</v>
      </c>
      <c r="K93" s="70">
        <v>0.30097087378640774</v>
      </c>
      <c r="L93" s="70">
        <v>58</v>
      </c>
      <c r="M93" s="71" t="s">
        <v>1492</v>
      </c>
      <c r="N93" s="71" t="s">
        <v>1412</v>
      </c>
    </row>
    <row r="94" spans="1:14" ht="31.5">
      <c r="A94" s="65">
        <v>93</v>
      </c>
      <c r="B94" s="66" t="s">
        <v>1062</v>
      </c>
      <c r="C94" s="66" t="s">
        <v>281</v>
      </c>
      <c r="D94" s="67" t="s">
        <v>902</v>
      </c>
      <c r="E94" s="89">
        <v>48</v>
      </c>
      <c r="F94" s="90">
        <v>92</v>
      </c>
      <c r="G94" s="68">
        <v>3.9525691699604744E-2</v>
      </c>
      <c r="H94" s="68">
        <v>87</v>
      </c>
      <c r="I94" s="91"/>
      <c r="J94" s="70"/>
      <c r="K94" s="70"/>
      <c r="L94" s="70"/>
      <c r="M94" s="71" t="s">
        <v>1493</v>
      </c>
      <c r="N94" s="71" t="s">
        <v>1383</v>
      </c>
    </row>
    <row r="95" spans="1:14" ht="21">
      <c r="A95" s="65">
        <v>94</v>
      </c>
      <c r="B95" s="66" t="s">
        <v>187</v>
      </c>
      <c r="C95" s="66" t="s">
        <v>188</v>
      </c>
      <c r="D95" s="67" t="s">
        <v>971</v>
      </c>
      <c r="E95" s="68">
        <v>47</v>
      </c>
      <c r="F95" s="69">
        <v>94</v>
      </c>
      <c r="G95" s="68">
        <v>5.6152927120669056E-2</v>
      </c>
      <c r="H95" s="68">
        <v>70</v>
      </c>
      <c r="I95" s="70"/>
      <c r="J95" s="70"/>
      <c r="K95" s="70"/>
      <c r="L95" s="70"/>
      <c r="M95" s="71" t="s">
        <v>1494</v>
      </c>
      <c r="N95" s="71" t="s">
        <v>1397</v>
      </c>
    </row>
    <row r="96" spans="1:14" ht="21">
      <c r="A96" s="65">
        <v>95</v>
      </c>
      <c r="B96" s="66" t="s">
        <v>198</v>
      </c>
      <c r="C96" s="66" t="s">
        <v>199</v>
      </c>
      <c r="D96" s="67" t="s">
        <v>972</v>
      </c>
      <c r="E96" s="68">
        <v>47</v>
      </c>
      <c r="F96" s="69">
        <v>94</v>
      </c>
      <c r="G96" s="68">
        <v>4.0447504302925992E-2</v>
      </c>
      <c r="H96" s="68">
        <v>86</v>
      </c>
      <c r="I96" s="70">
        <v>22</v>
      </c>
      <c r="J96" s="70">
        <v>146</v>
      </c>
      <c r="K96" s="70">
        <v>9.4017094017094016E-2</v>
      </c>
      <c r="L96" s="70">
        <v>110</v>
      </c>
      <c r="M96" s="71" t="s">
        <v>1495</v>
      </c>
      <c r="N96" s="71" t="s">
        <v>1383</v>
      </c>
    </row>
    <row r="97" spans="1:14" ht="21">
      <c r="A97" s="65">
        <v>96</v>
      </c>
      <c r="B97" s="66" t="s">
        <v>133</v>
      </c>
      <c r="C97" s="66" t="s">
        <v>134</v>
      </c>
      <c r="D97" s="67" t="s">
        <v>970</v>
      </c>
      <c r="E97" s="68">
        <v>46</v>
      </c>
      <c r="F97" s="69">
        <v>94</v>
      </c>
      <c r="G97" s="68">
        <v>1.2459371614301192E-2</v>
      </c>
      <c r="H97" s="68">
        <v>178</v>
      </c>
      <c r="I97" s="70"/>
      <c r="J97" s="70"/>
      <c r="K97" s="70"/>
      <c r="L97" s="70"/>
      <c r="M97" s="71" t="s">
        <v>1496</v>
      </c>
      <c r="N97" s="71" t="s">
        <v>1383</v>
      </c>
    </row>
    <row r="98" spans="1:14" ht="31.5">
      <c r="A98" s="65">
        <v>97</v>
      </c>
      <c r="B98" s="66" t="s">
        <v>145</v>
      </c>
      <c r="C98" s="66" t="s">
        <v>146</v>
      </c>
      <c r="D98" s="67" t="s">
        <v>969</v>
      </c>
      <c r="E98" s="68">
        <v>46</v>
      </c>
      <c r="F98" s="69">
        <v>94</v>
      </c>
      <c r="G98" s="68">
        <v>1.078546307151231E-2</v>
      </c>
      <c r="H98" s="68">
        <v>193</v>
      </c>
      <c r="I98" s="70">
        <v>23</v>
      </c>
      <c r="J98" s="70">
        <v>141</v>
      </c>
      <c r="K98" s="70">
        <v>2.6315789473684209E-2</v>
      </c>
      <c r="L98" s="70">
        <v>193</v>
      </c>
      <c r="M98" s="71" t="s">
        <v>1497</v>
      </c>
      <c r="N98" s="71" t="s">
        <v>1419</v>
      </c>
    </row>
    <row r="99" spans="1:14" ht="21">
      <c r="A99" s="65">
        <v>98</v>
      </c>
      <c r="B99" s="66" t="s">
        <v>151</v>
      </c>
      <c r="C99" s="66" t="s">
        <v>152</v>
      </c>
      <c r="D99" s="67" t="s">
        <v>968</v>
      </c>
      <c r="E99" s="68">
        <v>45</v>
      </c>
      <c r="F99" s="69">
        <v>98</v>
      </c>
      <c r="G99" s="68">
        <v>9.7465886939571145E-3</v>
      </c>
      <c r="H99" s="68">
        <v>210</v>
      </c>
      <c r="I99" s="70"/>
      <c r="J99" s="70"/>
      <c r="K99" s="70"/>
      <c r="L99" s="70"/>
      <c r="M99" s="71" t="s">
        <v>1498</v>
      </c>
      <c r="N99" s="71" t="s">
        <v>1383</v>
      </c>
    </row>
    <row r="100" spans="1:14" ht="21">
      <c r="A100" s="65">
        <v>99</v>
      </c>
      <c r="B100" s="66" t="s">
        <v>102</v>
      </c>
      <c r="C100" s="66" t="s">
        <v>103</v>
      </c>
      <c r="D100" s="67" t="s">
        <v>966</v>
      </c>
      <c r="E100" s="68">
        <v>44</v>
      </c>
      <c r="F100" s="69">
        <v>99</v>
      </c>
      <c r="G100" s="68">
        <v>3.2958801498127341E-2</v>
      </c>
      <c r="H100" s="68">
        <v>98</v>
      </c>
      <c r="I100" s="85"/>
      <c r="J100" s="85"/>
      <c r="K100" s="70">
        <v>6.4039408866995079E-2</v>
      </c>
      <c r="L100" s="70">
        <v>133</v>
      </c>
      <c r="M100" s="71" t="s">
        <v>1499</v>
      </c>
      <c r="N100" s="71" t="s">
        <v>1422</v>
      </c>
    </row>
    <row r="101" spans="1:14" ht="31.5">
      <c r="A101" s="65">
        <v>100</v>
      </c>
      <c r="B101" s="66" t="s">
        <v>143</v>
      </c>
      <c r="C101" s="66" t="s">
        <v>144</v>
      </c>
      <c r="D101" s="67" t="s">
        <v>965</v>
      </c>
      <c r="E101" s="68">
        <v>44</v>
      </c>
      <c r="F101" s="69">
        <v>99</v>
      </c>
      <c r="G101" s="68">
        <v>1.5027322404371584E-2</v>
      </c>
      <c r="H101" s="68">
        <v>158</v>
      </c>
      <c r="I101" s="70">
        <v>66</v>
      </c>
      <c r="J101" s="70">
        <v>68</v>
      </c>
      <c r="K101" s="70">
        <v>9.0040927694406553E-2</v>
      </c>
      <c r="L101" s="70">
        <v>114</v>
      </c>
      <c r="M101" s="71" t="s">
        <v>1500</v>
      </c>
      <c r="N101" s="71" t="s">
        <v>1501</v>
      </c>
    </row>
    <row r="102" spans="1:14" ht="21">
      <c r="A102" s="65">
        <v>101</v>
      </c>
      <c r="B102" s="66" t="s">
        <v>250</v>
      </c>
      <c r="C102" s="66" t="s">
        <v>251</v>
      </c>
      <c r="D102" s="77" t="s">
        <v>967</v>
      </c>
      <c r="E102" s="68">
        <v>44</v>
      </c>
      <c r="F102" s="69">
        <v>99</v>
      </c>
      <c r="G102" s="62"/>
      <c r="H102" s="62"/>
      <c r="I102" s="70">
        <v>37</v>
      </c>
      <c r="J102" s="70">
        <v>106</v>
      </c>
      <c r="K102" s="70">
        <v>5.2186177715091681E-2</v>
      </c>
      <c r="L102" s="70">
        <v>150</v>
      </c>
      <c r="M102" s="71" t="s">
        <v>1503</v>
      </c>
      <c r="N102" s="71" t="s">
        <v>1383</v>
      </c>
    </row>
    <row r="103" spans="1:14" ht="21">
      <c r="A103" s="65">
        <v>102</v>
      </c>
      <c r="B103" s="86" t="s">
        <v>803</v>
      </c>
      <c r="C103" s="86" t="s">
        <v>697</v>
      </c>
      <c r="D103" s="67" t="s">
        <v>963</v>
      </c>
      <c r="E103" s="68">
        <v>43</v>
      </c>
      <c r="F103" s="69">
        <v>102</v>
      </c>
      <c r="G103" s="68">
        <v>7.2147651006711416E-2</v>
      </c>
      <c r="H103" s="68">
        <v>55</v>
      </c>
      <c r="I103" s="70"/>
      <c r="J103" s="70"/>
      <c r="K103" s="70"/>
      <c r="L103" s="70"/>
      <c r="M103" s="71" t="s">
        <v>1502</v>
      </c>
      <c r="N103" s="71" t="s">
        <v>1419</v>
      </c>
    </row>
    <row r="104" spans="1:14" ht="21">
      <c r="A104" s="65">
        <v>103</v>
      </c>
      <c r="B104" s="66" t="s">
        <v>467</v>
      </c>
      <c r="C104" s="66" t="s">
        <v>468</v>
      </c>
      <c r="D104" s="67" t="s">
        <v>964</v>
      </c>
      <c r="E104" s="68">
        <v>43</v>
      </c>
      <c r="F104" s="69">
        <v>102</v>
      </c>
      <c r="G104" s="68">
        <v>9.8106319872233623E-3</v>
      </c>
      <c r="H104" s="68">
        <v>209</v>
      </c>
      <c r="I104" s="70">
        <v>49</v>
      </c>
      <c r="J104" s="70">
        <v>87</v>
      </c>
      <c r="K104" s="70">
        <v>2.0164609053497942E-2</v>
      </c>
      <c r="L104" s="70">
        <v>202</v>
      </c>
      <c r="M104" s="71" t="s">
        <v>1504</v>
      </c>
      <c r="N104" s="71" t="s">
        <v>1383</v>
      </c>
    </row>
    <row r="105" spans="1:14" ht="21">
      <c r="A105" s="65">
        <v>104</v>
      </c>
      <c r="B105" s="66" t="s">
        <v>228</v>
      </c>
      <c r="C105" s="66" t="s">
        <v>229</v>
      </c>
      <c r="D105" s="77" t="s">
        <v>962</v>
      </c>
      <c r="E105" s="68">
        <v>41</v>
      </c>
      <c r="F105" s="69">
        <v>104</v>
      </c>
      <c r="G105" s="62"/>
      <c r="H105" s="62"/>
      <c r="I105" s="70">
        <v>76</v>
      </c>
      <c r="J105" s="70">
        <v>60</v>
      </c>
      <c r="K105" s="70">
        <v>4.3403769274700174E-2</v>
      </c>
      <c r="L105" s="70">
        <v>160</v>
      </c>
      <c r="M105" s="71" t="s">
        <v>1505</v>
      </c>
      <c r="N105" s="71" t="s">
        <v>1383</v>
      </c>
    </row>
    <row r="106" spans="1:14" ht="21">
      <c r="A106" s="65">
        <v>105</v>
      </c>
      <c r="B106" s="66" t="s">
        <v>202</v>
      </c>
      <c r="C106" s="66" t="s">
        <v>203</v>
      </c>
      <c r="D106" s="92" t="s">
        <v>961</v>
      </c>
      <c r="E106" s="68">
        <v>41</v>
      </c>
      <c r="F106" s="69">
        <v>104</v>
      </c>
      <c r="G106" s="62"/>
      <c r="H106" s="62"/>
      <c r="I106" s="85"/>
      <c r="J106" s="85"/>
      <c r="K106" s="70"/>
      <c r="L106" s="70"/>
      <c r="M106" s="93" t="s">
        <v>1839</v>
      </c>
      <c r="N106" s="93" t="s">
        <v>1840</v>
      </c>
    </row>
    <row r="107" spans="1:14" ht="21">
      <c r="A107" s="65">
        <v>106</v>
      </c>
      <c r="B107" s="66" t="s">
        <v>230</v>
      </c>
      <c r="C107" s="66" t="s">
        <v>231</v>
      </c>
      <c r="D107" s="67" t="s">
        <v>959</v>
      </c>
      <c r="E107" s="68">
        <v>39</v>
      </c>
      <c r="F107" s="69">
        <v>106</v>
      </c>
      <c r="G107" s="68">
        <v>0.1541501976284585</v>
      </c>
      <c r="H107" s="68">
        <v>34</v>
      </c>
      <c r="I107" s="70"/>
      <c r="J107" s="70"/>
      <c r="K107" s="70"/>
      <c r="L107" s="70"/>
      <c r="M107" s="71" t="s">
        <v>1506</v>
      </c>
      <c r="N107" s="71" t="s">
        <v>1397</v>
      </c>
    </row>
    <row r="108" spans="1:14" ht="21">
      <c r="A108" s="65">
        <v>107</v>
      </c>
      <c r="B108" s="66" t="s">
        <v>226</v>
      </c>
      <c r="C108" s="66" t="s">
        <v>227</v>
      </c>
      <c r="D108" s="67" t="s">
        <v>960</v>
      </c>
      <c r="E108" s="68">
        <v>39</v>
      </c>
      <c r="F108" s="69">
        <v>106</v>
      </c>
      <c r="G108" s="68">
        <v>2.6351351351351353E-2</v>
      </c>
      <c r="H108" s="68">
        <v>115</v>
      </c>
      <c r="I108" s="70"/>
      <c r="J108" s="70"/>
      <c r="K108" s="70"/>
      <c r="L108" s="70"/>
      <c r="M108" s="71" t="s">
        <v>1507</v>
      </c>
      <c r="N108" s="71" t="s">
        <v>1383</v>
      </c>
    </row>
    <row r="109" spans="1:14" ht="21">
      <c r="A109" s="65">
        <v>108</v>
      </c>
      <c r="B109" s="66" t="s">
        <v>401</v>
      </c>
      <c r="C109" s="66" t="s">
        <v>402</v>
      </c>
      <c r="D109" s="67" t="s">
        <v>958</v>
      </c>
      <c r="E109" s="68">
        <v>39</v>
      </c>
      <c r="F109" s="69">
        <v>106</v>
      </c>
      <c r="G109" s="68">
        <v>1.1223021582733812E-2</v>
      </c>
      <c r="H109" s="68">
        <v>189</v>
      </c>
      <c r="I109" s="70"/>
      <c r="J109" s="70"/>
      <c r="K109" s="70"/>
      <c r="L109" s="70"/>
      <c r="M109" s="71" t="s">
        <v>1508</v>
      </c>
      <c r="N109" s="71" t="s">
        <v>1400</v>
      </c>
    </row>
    <row r="110" spans="1:14" ht="31.5">
      <c r="A110" s="65">
        <v>109</v>
      </c>
      <c r="B110" s="66" t="s">
        <v>190</v>
      </c>
      <c r="C110" s="66" t="s">
        <v>191</v>
      </c>
      <c r="D110" s="67" t="s">
        <v>956</v>
      </c>
      <c r="E110" s="68">
        <v>38</v>
      </c>
      <c r="F110" s="69">
        <v>109</v>
      </c>
      <c r="G110" s="68">
        <v>2.7259684361549498E-2</v>
      </c>
      <c r="H110" s="68">
        <v>108</v>
      </c>
      <c r="I110" s="70">
        <v>29</v>
      </c>
      <c r="J110" s="70">
        <v>124</v>
      </c>
      <c r="K110" s="70">
        <v>0.12446351931330472</v>
      </c>
      <c r="L110" s="70">
        <v>100</v>
      </c>
      <c r="M110" s="71" t="s">
        <v>1509</v>
      </c>
      <c r="N110" s="71" t="s">
        <v>1400</v>
      </c>
    </row>
    <row r="111" spans="1:14" ht="21">
      <c r="A111" s="65">
        <v>110</v>
      </c>
      <c r="B111" s="66" t="s">
        <v>279</v>
      </c>
      <c r="C111" s="66" t="s">
        <v>280</v>
      </c>
      <c r="D111" s="67" t="s">
        <v>957</v>
      </c>
      <c r="E111" s="68">
        <v>38</v>
      </c>
      <c r="F111" s="69">
        <v>109</v>
      </c>
      <c r="G111" s="68">
        <v>2.6080988332189432E-2</v>
      </c>
      <c r="H111" s="68">
        <v>117</v>
      </c>
      <c r="I111" s="70">
        <v>24</v>
      </c>
      <c r="J111" s="70">
        <v>133</v>
      </c>
      <c r="K111" s="70">
        <v>5.8536585365853662E-2</v>
      </c>
      <c r="L111" s="70">
        <v>140</v>
      </c>
      <c r="M111" s="71" t="s">
        <v>1510</v>
      </c>
      <c r="N111" s="71" t="s">
        <v>1400</v>
      </c>
    </row>
    <row r="112" spans="1:14" ht="21">
      <c r="A112" s="65">
        <v>111</v>
      </c>
      <c r="B112" s="66" t="s">
        <v>327</v>
      </c>
      <c r="C112" s="66" t="s">
        <v>328</v>
      </c>
      <c r="D112" s="67" t="s">
        <v>955</v>
      </c>
      <c r="E112" s="68">
        <v>38</v>
      </c>
      <c r="F112" s="69">
        <v>109</v>
      </c>
      <c r="G112" s="68">
        <v>1.8164435946462717E-2</v>
      </c>
      <c r="H112" s="68">
        <v>144</v>
      </c>
      <c r="I112" s="70">
        <v>22</v>
      </c>
      <c r="J112" s="70">
        <v>146</v>
      </c>
      <c r="K112" s="70">
        <v>5.8355437665782495E-2</v>
      </c>
      <c r="L112" s="70">
        <v>142</v>
      </c>
      <c r="M112" s="71" t="s">
        <v>1511</v>
      </c>
      <c r="N112" s="71" t="s">
        <v>1383</v>
      </c>
    </row>
    <row r="113" spans="1:14" ht="21">
      <c r="A113" s="65">
        <v>112</v>
      </c>
      <c r="B113" s="66" t="s">
        <v>252</v>
      </c>
      <c r="C113" s="66" t="s">
        <v>253</v>
      </c>
      <c r="D113" s="77" t="s">
        <v>954</v>
      </c>
      <c r="E113" s="68">
        <v>38</v>
      </c>
      <c r="F113" s="69">
        <v>109</v>
      </c>
      <c r="G113" s="62"/>
      <c r="H113" s="62"/>
      <c r="I113" s="70"/>
      <c r="J113" s="70"/>
      <c r="K113" s="70"/>
      <c r="L113" s="70"/>
      <c r="M113" s="71" t="s">
        <v>1512</v>
      </c>
      <c r="N113" s="71" t="s">
        <v>1400</v>
      </c>
    </row>
    <row r="114" spans="1:14" ht="21">
      <c r="A114" s="65">
        <v>113</v>
      </c>
      <c r="B114" s="66" t="s">
        <v>265</v>
      </c>
      <c r="C114" s="66" t="s">
        <v>266</v>
      </c>
      <c r="D114" s="67" t="s">
        <v>953</v>
      </c>
      <c r="E114" s="68">
        <v>37</v>
      </c>
      <c r="F114" s="69">
        <v>113</v>
      </c>
      <c r="G114" s="68">
        <v>3.1118587047939444E-2</v>
      </c>
      <c r="H114" s="68">
        <v>103</v>
      </c>
      <c r="I114" s="85"/>
      <c r="J114" s="85"/>
      <c r="K114" s="70">
        <v>6.6326530612244902E-2</v>
      </c>
      <c r="L114" s="70">
        <v>130</v>
      </c>
      <c r="M114" s="71" t="s">
        <v>1513</v>
      </c>
      <c r="N114" s="71" t="s">
        <v>1383</v>
      </c>
    </row>
    <row r="115" spans="1:14" ht="21">
      <c r="A115" s="65">
        <v>114</v>
      </c>
      <c r="B115" s="66" t="s">
        <v>378</v>
      </c>
      <c r="C115" s="66" t="s">
        <v>379</v>
      </c>
      <c r="D115" s="67" t="s">
        <v>952</v>
      </c>
      <c r="E115" s="68">
        <v>37</v>
      </c>
      <c r="F115" s="69">
        <v>113</v>
      </c>
      <c r="G115" s="68">
        <v>8.5807050092764382E-3</v>
      </c>
      <c r="H115" s="68">
        <v>225</v>
      </c>
      <c r="I115" s="70"/>
      <c r="J115" s="70"/>
      <c r="K115" s="70"/>
      <c r="L115" s="70"/>
      <c r="M115" s="71" t="s">
        <v>1514</v>
      </c>
      <c r="N115" s="71" t="s">
        <v>1405</v>
      </c>
    </row>
    <row r="116" spans="1:14" ht="21">
      <c r="A116" s="65">
        <v>115</v>
      </c>
      <c r="B116" s="66" t="s">
        <v>350</v>
      </c>
      <c r="C116" s="66" t="s">
        <v>351</v>
      </c>
      <c r="D116" s="67" t="s">
        <v>949</v>
      </c>
      <c r="E116" s="68">
        <v>36</v>
      </c>
      <c r="F116" s="69">
        <v>115</v>
      </c>
      <c r="G116" s="68">
        <v>2.3715415019762844E-2</v>
      </c>
      <c r="H116" s="68">
        <v>123</v>
      </c>
      <c r="I116" s="70"/>
      <c r="J116" s="70"/>
      <c r="K116" s="70"/>
      <c r="L116" s="70"/>
      <c r="M116" s="71" t="s">
        <v>1515</v>
      </c>
      <c r="N116" s="71" t="s">
        <v>1383</v>
      </c>
    </row>
    <row r="117" spans="1:14" ht="21">
      <c r="A117" s="65">
        <v>116</v>
      </c>
      <c r="B117" s="66" t="s">
        <v>240</v>
      </c>
      <c r="C117" s="66" t="s">
        <v>241</v>
      </c>
      <c r="D117" s="67" t="s">
        <v>950</v>
      </c>
      <c r="E117" s="68">
        <v>36</v>
      </c>
      <c r="F117" s="69">
        <v>115</v>
      </c>
      <c r="G117" s="68">
        <v>2.0501138952164009E-2</v>
      </c>
      <c r="H117" s="68">
        <v>135</v>
      </c>
      <c r="I117" s="70"/>
      <c r="J117" s="70"/>
      <c r="K117" s="70"/>
      <c r="L117" s="70"/>
      <c r="M117" s="71" t="s">
        <v>1516</v>
      </c>
      <c r="N117" s="71" t="s">
        <v>1383</v>
      </c>
    </row>
    <row r="118" spans="1:14" ht="21">
      <c r="A118" s="65">
        <v>117</v>
      </c>
      <c r="B118" s="66" t="s">
        <v>282</v>
      </c>
      <c r="C118" s="66" t="s">
        <v>283</v>
      </c>
      <c r="D118" s="67" t="s">
        <v>951</v>
      </c>
      <c r="E118" s="68">
        <v>36</v>
      </c>
      <c r="F118" s="69">
        <v>115</v>
      </c>
      <c r="G118" s="68">
        <v>1.3641530882910194E-2</v>
      </c>
      <c r="H118" s="68">
        <v>167</v>
      </c>
      <c r="I118" s="70"/>
      <c r="J118" s="70"/>
      <c r="K118" s="70"/>
      <c r="L118" s="70"/>
      <c r="M118" s="71" t="s">
        <v>1517</v>
      </c>
      <c r="N118" s="71" t="s">
        <v>1397</v>
      </c>
    </row>
    <row r="119" spans="1:14" s="42" customFormat="1" ht="31.5">
      <c r="A119" s="94">
        <v>118</v>
      </c>
      <c r="B119" s="95" t="s">
        <v>11</v>
      </c>
      <c r="C119" s="95" t="s">
        <v>1065</v>
      </c>
      <c r="D119" s="96" t="s">
        <v>893</v>
      </c>
      <c r="E119" s="97">
        <v>36</v>
      </c>
      <c r="F119" s="96">
        <v>115</v>
      </c>
      <c r="G119" s="97"/>
      <c r="H119" s="97"/>
      <c r="I119" s="98"/>
      <c r="J119" s="98"/>
      <c r="K119" s="98"/>
      <c r="L119" s="98"/>
      <c r="M119" s="98" t="s">
        <v>1841</v>
      </c>
      <c r="N119" s="99" t="s">
        <v>1846</v>
      </c>
    </row>
    <row r="120" spans="1:14" ht="31.5">
      <c r="A120" s="65">
        <v>119</v>
      </c>
      <c r="B120" s="66" t="s">
        <v>1061</v>
      </c>
      <c r="C120" s="66" t="s">
        <v>276</v>
      </c>
      <c r="D120" s="67" t="s">
        <v>948</v>
      </c>
      <c r="E120" s="68">
        <v>35</v>
      </c>
      <c r="F120" s="69">
        <v>119</v>
      </c>
      <c r="G120" s="68">
        <v>4.2219541616405308E-2</v>
      </c>
      <c r="H120" s="68">
        <v>85</v>
      </c>
      <c r="I120" s="70"/>
      <c r="J120" s="70"/>
      <c r="K120" s="70"/>
      <c r="L120" s="70"/>
      <c r="M120" s="71" t="s">
        <v>1518</v>
      </c>
      <c r="N120" s="71" t="s">
        <v>1383</v>
      </c>
    </row>
    <row r="121" spans="1:14" ht="31.5">
      <c r="A121" s="65">
        <v>120</v>
      </c>
      <c r="B121" s="66" t="s">
        <v>627</v>
      </c>
      <c r="C121" s="66" t="s">
        <v>628</v>
      </c>
      <c r="D121" s="67" t="s">
        <v>945</v>
      </c>
      <c r="E121" s="68">
        <v>34</v>
      </c>
      <c r="F121" s="69">
        <v>120</v>
      </c>
      <c r="G121" s="68">
        <v>4.4155844155844157E-2</v>
      </c>
      <c r="H121" s="68">
        <v>83</v>
      </c>
      <c r="I121" s="70">
        <v>220</v>
      </c>
      <c r="J121" s="70">
        <v>28</v>
      </c>
      <c r="K121" s="70">
        <v>0.69620253164556967</v>
      </c>
      <c r="L121" s="70">
        <v>29</v>
      </c>
      <c r="M121" s="71" t="s">
        <v>1519</v>
      </c>
      <c r="N121" s="71" t="s">
        <v>1520</v>
      </c>
    </row>
    <row r="122" spans="1:14" ht="21">
      <c r="A122" s="65">
        <v>121</v>
      </c>
      <c r="B122" s="66" t="s">
        <v>291</v>
      </c>
      <c r="C122" s="66" t="s">
        <v>292</v>
      </c>
      <c r="D122" s="67" t="s">
        <v>947</v>
      </c>
      <c r="E122" s="68">
        <v>34</v>
      </c>
      <c r="F122" s="69">
        <v>120</v>
      </c>
      <c r="G122" s="68">
        <v>2.7178257394084731E-2</v>
      </c>
      <c r="H122" s="68">
        <v>109</v>
      </c>
      <c r="I122" s="70"/>
      <c r="J122" s="70"/>
      <c r="K122" s="70"/>
      <c r="L122" s="70"/>
      <c r="M122" s="71" t="s">
        <v>1521</v>
      </c>
      <c r="N122" s="71" t="s">
        <v>1522</v>
      </c>
    </row>
    <row r="123" spans="1:14" ht="21">
      <c r="A123" s="65">
        <v>122</v>
      </c>
      <c r="B123" s="66" t="s">
        <v>219</v>
      </c>
      <c r="C123" s="66" t="s">
        <v>220</v>
      </c>
      <c r="D123" s="67" t="s">
        <v>946</v>
      </c>
      <c r="E123" s="68">
        <v>34</v>
      </c>
      <c r="F123" s="69">
        <v>120</v>
      </c>
      <c r="G123" s="68">
        <v>1.5574896930829134E-2</v>
      </c>
      <c r="H123" s="68">
        <v>157</v>
      </c>
      <c r="I123" s="70"/>
      <c r="J123" s="70"/>
      <c r="K123" s="70"/>
      <c r="L123" s="70"/>
      <c r="M123" s="71" t="s">
        <v>1523</v>
      </c>
      <c r="N123" s="71" t="s">
        <v>1383</v>
      </c>
    </row>
    <row r="124" spans="1:14" s="42" customFormat="1" ht="31.5">
      <c r="A124" s="94">
        <v>123</v>
      </c>
      <c r="B124" s="95"/>
      <c r="C124" s="95" t="s">
        <v>1065</v>
      </c>
      <c r="D124" s="96" t="s">
        <v>1054</v>
      </c>
      <c r="E124" s="97">
        <v>34</v>
      </c>
      <c r="F124" s="96">
        <v>120</v>
      </c>
      <c r="G124" s="97"/>
      <c r="H124" s="97"/>
      <c r="I124" s="98"/>
      <c r="J124" s="98"/>
      <c r="K124" s="98"/>
      <c r="L124" s="98"/>
      <c r="M124" s="98" t="s">
        <v>1841</v>
      </c>
      <c r="N124" s="98" t="s">
        <v>1397</v>
      </c>
    </row>
    <row r="125" spans="1:14" ht="21">
      <c r="A125" s="65">
        <v>124</v>
      </c>
      <c r="B125" s="66" t="s">
        <v>471</v>
      </c>
      <c r="C125" s="66" t="s">
        <v>472</v>
      </c>
      <c r="D125" s="77" t="s">
        <v>944</v>
      </c>
      <c r="E125" s="68">
        <v>33</v>
      </c>
      <c r="F125" s="69">
        <v>120</v>
      </c>
      <c r="G125" s="62"/>
      <c r="H125" s="62"/>
      <c r="I125" s="70">
        <v>21</v>
      </c>
      <c r="J125" s="70">
        <v>156</v>
      </c>
      <c r="K125" s="70">
        <v>1.1128775834658187E-2</v>
      </c>
      <c r="L125" s="70">
        <v>220</v>
      </c>
      <c r="M125" s="71" t="s">
        <v>1524</v>
      </c>
      <c r="N125" s="71" t="s">
        <v>1383</v>
      </c>
    </row>
    <row r="126" spans="1:14" ht="31.5">
      <c r="A126" s="65">
        <v>125</v>
      </c>
      <c r="B126" s="66" t="s">
        <v>1059</v>
      </c>
      <c r="C126" s="66" t="s">
        <v>225</v>
      </c>
      <c r="D126" s="67" t="s">
        <v>943</v>
      </c>
      <c r="E126" s="68">
        <v>32</v>
      </c>
      <c r="F126" s="69">
        <v>125</v>
      </c>
      <c r="G126" s="68">
        <v>9.580838323353294E-2</v>
      </c>
      <c r="H126" s="68">
        <v>49</v>
      </c>
      <c r="I126" s="70"/>
      <c r="J126" s="70"/>
      <c r="K126" s="70"/>
      <c r="L126" s="70"/>
      <c r="M126" s="71" t="s">
        <v>1525</v>
      </c>
      <c r="N126" s="71" t="s">
        <v>1383</v>
      </c>
    </row>
    <row r="127" spans="1:14" ht="21">
      <c r="A127" s="65">
        <v>126</v>
      </c>
      <c r="B127" s="66" t="s">
        <v>272</v>
      </c>
      <c r="C127" s="66" t="s">
        <v>273</v>
      </c>
      <c r="D127" s="77" t="s">
        <v>942</v>
      </c>
      <c r="E127" s="68">
        <v>32</v>
      </c>
      <c r="F127" s="69">
        <v>125</v>
      </c>
      <c r="G127" s="62"/>
      <c r="H127" s="62"/>
      <c r="I127" s="70"/>
      <c r="J127" s="70"/>
      <c r="K127" s="70"/>
      <c r="L127" s="70"/>
      <c r="M127" s="71" t="s">
        <v>1526</v>
      </c>
      <c r="N127" s="71" t="s">
        <v>1490</v>
      </c>
    </row>
    <row r="128" spans="1:14" ht="21">
      <c r="A128" s="65">
        <v>127</v>
      </c>
      <c r="B128" s="66" t="s">
        <v>629</v>
      </c>
      <c r="C128" s="66" t="s">
        <v>630</v>
      </c>
      <c r="D128" s="77" t="s">
        <v>941</v>
      </c>
      <c r="E128" s="68">
        <v>32</v>
      </c>
      <c r="F128" s="69">
        <v>125</v>
      </c>
      <c r="G128" s="62"/>
      <c r="H128" s="62"/>
      <c r="I128" s="70"/>
      <c r="J128" s="70"/>
      <c r="K128" s="70"/>
      <c r="L128" s="70"/>
      <c r="M128" s="71" t="s">
        <v>1527</v>
      </c>
      <c r="N128" s="71" t="s">
        <v>1405</v>
      </c>
    </row>
    <row r="129" spans="1:14" ht="21">
      <c r="A129" s="65">
        <v>128</v>
      </c>
      <c r="B129" s="86" t="s">
        <v>824</v>
      </c>
      <c r="C129" s="86" t="s">
        <v>728</v>
      </c>
      <c r="D129" s="77" t="s">
        <v>938</v>
      </c>
      <c r="E129" s="68">
        <v>31</v>
      </c>
      <c r="F129" s="69">
        <v>128</v>
      </c>
      <c r="G129" s="62"/>
      <c r="H129" s="62"/>
      <c r="I129" s="70"/>
      <c r="J129" s="70"/>
      <c r="K129" s="70"/>
      <c r="L129" s="70"/>
      <c r="M129" s="71" t="s">
        <v>1528</v>
      </c>
      <c r="N129" s="71" t="s">
        <v>1405</v>
      </c>
    </row>
    <row r="130" spans="1:14" ht="21">
      <c r="A130" s="65">
        <v>129</v>
      </c>
      <c r="B130" s="66" t="s">
        <v>354</v>
      </c>
      <c r="C130" s="66" t="s">
        <v>355</v>
      </c>
      <c r="D130" s="77" t="s">
        <v>939</v>
      </c>
      <c r="E130" s="68">
        <v>31</v>
      </c>
      <c r="F130" s="69">
        <v>128</v>
      </c>
      <c r="G130" s="62"/>
      <c r="H130" s="62"/>
      <c r="I130" s="70">
        <v>351</v>
      </c>
      <c r="J130" s="70">
        <v>19</v>
      </c>
      <c r="K130" s="70">
        <v>4.1656776643721811E-2</v>
      </c>
      <c r="L130" s="70">
        <v>164</v>
      </c>
      <c r="M130" s="71" t="s">
        <v>1529</v>
      </c>
      <c r="N130" s="71" t="s">
        <v>1490</v>
      </c>
    </row>
    <row r="131" spans="1:14" ht="21">
      <c r="A131" s="65">
        <v>130</v>
      </c>
      <c r="B131" s="66" t="s">
        <v>263</v>
      </c>
      <c r="C131" s="66" t="s">
        <v>264</v>
      </c>
      <c r="D131" s="67" t="s">
        <v>937</v>
      </c>
      <c r="E131" s="68">
        <v>30</v>
      </c>
      <c r="F131" s="69">
        <v>130</v>
      </c>
      <c r="G131" s="68">
        <v>5.8939096267190572E-2</v>
      </c>
      <c r="H131" s="68">
        <v>66</v>
      </c>
      <c r="I131" s="70">
        <v>18</v>
      </c>
      <c r="J131" s="70">
        <v>172</v>
      </c>
      <c r="K131" s="70">
        <v>0.24324324324324326</v>
      </c>
      <c r="L131" s="70">
        <v>64</v>
      </c>
      <c r="M131" s="71" t="s">
        <v>1530</v>
      </c>
      <c r="N131" s="71" t="s">
        <v>1531</v>
      </c>
    </row>
    <row r="132" spans="1:14" ht="21">
      <c r="A132" s="65">
        <v>131</v>
      </c>
      <c r="B132" s="66" t="s">
        <v>383</v>
      </c>
      <c r="C132" s="66" t="s">
        <v>384</v>
      </c>
      <c r="D132" s="77" t="s">
        <v>936</v>
      </c>
      <c r="E132" s="68">
        <v>30</v>
      </c>
      <c r="F132" s="69">
        <v>130</v>
      </c>
      <c r="G132" s="62"/>
      <c r="H132" s="62"/>
      <c r="I132" s="70"/>
      <c r="J132" s="70"/>
      <c r="K132" s="70"/>
      <c r="L132" s="70"/>
      <c r="M132" s="71" t="s">
        <v>1532</v>
      </c>
      <c r="N132" s="71" t="s">
        <v>1383</v>
      </c>
    </row>
    <row r="133" spans="1:14" ht="31.5">
      <c r="A133" s="65">
        <v>132</v>
      </c>
      <c r="B133" s="66" t="s">
        <v>107</v>
      </c>
      <c r="C133" s="66" t="s">
        <v>108</v>
      </c>
      <c r="D133" s="77" t="s">
        <v>935</v>
      </c>
      <c r="E133" s="68">
        <v>30</v>
      </c>
      <c r="F133" s="69">
        <v>130</v>
      </c>
      <c r="G133" s="62"/>
      <c r="H133" s="62"/>
      <c r="I133" s="70">
        <v>42</v>
      </c>
      <c r="J133" s="70">
        <v>100</v>
      </c>
      <c r="K133" s="70">
        <v>3.8638454461821528E-2</v>
      </c>
      <c r="L133" s="70"/>
      <c r="M133" s="71" t="s">
        <v>1533</v>
      </c>
      <c r="N133" s="71" t="s">
        <v>1534</v>
      </c>
    </row>
    <row r="134" spans="1:14" ht="21">
      <c r="A134" s="65">
        <v>133</v>
      </c>
      <c r="B134" s="66" t="s">
        <v>364</v>
      </c>
      <c r="C134" s="66" t="s">
        <v>365</v>
      </c>
      <c r="D134" s="77" t="s">
        <v>934</v>
      </c>
      <c r="E134" s="68">
        <v>30</v>
      </c>
      <c r="F134" s="69">
        <v>130</v>
      </c>
      <c r="G134" s="62"/>
      <c r="H134" s="62"/>
      <c r="I134" s="70"/>
      <c r="J134" s="70"/>
      <c r="K134" s="70"/>
      <c r="L134" s="70"/>
      <c r="M134" s="71" t="s">
        <v>1535</v>
      </c>
      <c r="N134" s="71" t="s">
        <v>1405</v>
      </c>
    </row>
    <row r="135" spans="1:14" ht="21">
      <c r="A135" s="65">
        <v>134</v>
      </c>
      <c r="B135" s="66" t="s">
        <v>1060</v>
      </c>
      <c r="C135" s="66" t="s">
        <v>211</v>
      </c>
      <c r="D135" s="67" t="s">
        <v>933</v>
      </c>
      <c r="E135" s="68">
        <v>29</v>
      </c>
      <c r="F135" s="69">
        <v>134</v>
      </c>
      <c r="G135" s="68">
        <v>3.805774278215223E-2</v>
      </c>
      <c r="H135" s="68">
        <v>89</v>
      </c>
      <c r="I135" s="70"/>
      <c r="J135" s="70"/>
      <c r="K135" s="70"/>
      <c r="L135" s="70"/>
      <c r="M135" s="71" t="s">
        <v>1536</v>
      </c>
      <c r="N135" s="71" t="s">
        <v>1383</v>
      </c>
    </row>
    <row r="136" spans="1:14" ht="21">
      <c r="A136" s="65">
        <v>135</v>
      </c>
      <c r="B136" s="86" t="s">
        <v>778</v>
      </c>
      <c r="C136" s="86" t="s">
        <v>671</v>
      </c>
      <c r="D136" s="67" t="s">
        <v>932</v>
      </c>
      <c r="E136" s="68">
        <v>29</v>
      </c>
      <c r="F136" s="69">
        <v>134</v>
      </c>
      <c r="G136" s="68">
        <v>2.148148148148148E-2</v>
      </c>
      <c r="H136" s="68">
        <v>130</v>
      </c>
      <c r="I136" s="70"/>
      <c r="J136" s="70"/>
      <c r="K136" s="70"/>
      <c r="L136" s="70"/>
      <c r="M136" s="71" t="s">
        <v>1537</v>
      </c>
      <c r="N136" s="71" t="s">
        <v>1538</v>
      </c>
    </row>
    <row r="137" spans="1:14" ht="21">
      <c r="A137" s="65">
        <v>136</v>
      </c>
      <c r="B137" s="66" t="s">
        <v>343</v>
      </c>
      <c r="C137" s="66" t="s">
        <v>344</v>
      </c>
      <c r="D137" s="77" t="s">
        <v>344</v>
      </c>
      <c r="E137" s="68">
        <v>29</v>
      </c>
      <c r="F137" s="69">
        <v>134</v>
      </c>
      <c r="G137" s="62"/>
      <c r="H137" s="62"/>
      <c r="I137" s="70"/>
      <c r="J137" s="70"/>
      <c r="K137" s="70"/>
      <c r="L137" s="70"/>
      <c r="M137" s="71" t="s">
        <v>1539</v>
      </c>
      <c r="N137" s="71" t="s">
        <v>1405</v>
      </c>
    </row>
    <row r="138" spans="1:14" ht="21">
      <c r="A138" s="65">
        <v>137</v>
      </c>
      <c r="B138" s="86" t="s">
        <v>827</v>
      </c>
      <c r="C138" s="86" t="s">
        <v>731</v>
      </c>
      <c r="D138" s="67" t="s">
        <v>927</v>
      </c>
      <c r="E138" s="68">
        <v>28</v>
      </c>
      <c r="F138" s="69">
        <v>137</v>
      </c>
      <c r="G138" s="68">
        <v>6.2084257206208429E-2</v>
      </c>
      <c r="H138" s="68">
        <v>62</v>
      </c>
      <c r="I138" s="70">
        <v>54</v>
      </c>
      <c r="J138" s="70">
        <v>80</v>
      </c>
      <c r="K138" s="70">
        <v>0.22784810126582278</v>
      </c>
      <c r="L138" s="70">
        <v>72</v>
      </c>
      <c r="M138" s="71" t="s">
        <v>1540</v>
      </c>
      <c r="N138" s="71" t="s">
        <v>1397</v>
      </c>
    </row>
    <row r="139" spans="1:14" ht="31.5">
      <c r="A139" s="65">
        <v>138</v>
      </c>
      <c r="B139" s="66" t="s">
        <v>340</v>
      </c>
      <c r="C139" s="66" t="s">
        <v>341</v>
      </c>
      <c r="D139" s="67" t="s">
        <v>928</v>
      </c>
      <c r="E139" s="68">
        <v>28</v>
      </c>
      <c r="F139" s="69">
        <v>137</v>
      </c>
      <c r="G139" s="68">
        <v>2.7131782945736434E-2</v>
      </c>
      <c r="H139" s="68">
        <v>111</v>
      </c>
      <c r="I139" s="70"/>
      <c r="J139" s="70"/>
      <c r="K139" s="70"/>
      <c r="L139" s="70"/>
      <c r="M139" s="71" t="s">
        <v>1541</v>
      </c>
      <c r="N139" s="71" t="s">
        <v>1542</v>
      </c>
    </row>
    <row r="140" spans="1:14" ht="21">
      <c r="A140" s="65">
        <v>139</v>
      </c>
      <c r="B140" s="66" t="s">
        <v>100</v>
      </c>
      <c r="C140" s="66" t="s">
        <v>400</v>
      </c>
      <c r="D140" s="67" t="s">
        <v>929</v>
      </c>
      <c r="E140" s="68">
        <v>28</v>
      </c>
      <c r="F140" s="69">
        <v>137</v>
      </c>
      <c r="G140" s="68">
        <v>2.3972602739726026E-2</v>
      </c>
      <c r="H140" s="68">
        <v>122</v>
      </c>
      <c r="I140" s="70"/>
      <c r="J140" s="70"/>
      <c r="K140" s="70"/>
      <c r="L140" s="70"/>
      <c r="M140" s="71" t="s">
        <v>1543</v>
      </c>
      <c r="N140" s="71" t="s">
        <v>1383</v>
      </c>
    </row>
    <row r="141" spans="1:14" ht="21">
      <c r="A141" s="65">
        <v>140</v>
      </c>
      <c r="B141" s="66" t="s">
        <v>207</v>
      </c>
      <c r="C141" s="66" t="s">
        <v>208</v>
      </c>
      <c r="D141" s="67" t="s">
        <v>931</v>
      </c>
      <c r="E141" s="68">
        <v>28</v>
      </c>
      <c r="F141" s="69">
        <v>137</v>
      </c>
      <c r="G141" s="68">
        <v>1.4613778705636743E-2</v>
      </c>
      <c r="H141" s="68">
        <v>159</v>
      </c>
      <c r="I141" s="70"/>
      <c r="J141" s="70"/>
      <c r="K141" s="70"/>
      <c r="L141" s="70"/>
      <c r="M141" s="71" t="s">
        <v>1544</v>
      </c>
      <c r="N141" s="71" t="s">
        <v>1383</v>
      </c>
    </row>
    <row r="142" spans="1:14" ht="21">
      <c r="A142" s="65">
        <v>141</v>
      </c>
      <c r="B142" s="66" t="s">
        <v>322</v>
      </c>
      <c r="C142" s="66" t="s">
        <v>323</v>
      </c>
      <c r="D142" s="67" t="s">
        <v>930</v>
      </c>
      <c r="E142" s="68">
        <v>28</v>
      </c>
      <c r="F142" s="69">
        <v>137</v>
      </c>
      <c r="G142" s="68">
        <v>1.0064701653486701E-2</v>
      </c>
      <c r="H142" s="68">
        <v>204</v>
      </c>
      <c r="I142" s="70">
        <v>19</v>
      </c>
      <c r="J142" s="70">
        <v>169</v>
      </c>
      <c r="K142" s="70">
        <v>3.0497592295345103E-2</v>
      </c>
      <c r="L142" s="70">
        <v>187</v>
      </c>
      <c r="M142" s="71" t="s">
        <v>1545</v>
      </c>
      <c r="N142" s="71" t="s">
        <v>1419</v>
      </c>
    </row>
    <row r="143" spans="1:14" ht="21">
      <c r="A143" s="65">
        <v>142</v>
      </c>
      <c r="B143" s="66" t="s">
        <v>287</v>
      </c>
      <c r="C143" s="66" t="s">
        <v>288</v>
      </c>
      <c r="D143" s="77" t="s">
        <v>288</v>
      </c>
      <c r="E143" s="68">
        <v>28</v>
      </c>
      <c r="F143" s="69">
        <v>137</v>
      </c>
      <c r="G143" s="62"/>
      <c r="H143" s="62"/>
      <c r="I143" s="70"/>
      <c r="J143" s="70"/>
      <c r="K143" s="70"/>
      <c r="L143" s="70"/>
      <c r="M143" s="71" t="s">
        <v>1546</v>
      </c>
      <c r="N143" s="71" t="s">
        <v>1383</v>
      </c>
    </row>
    <row r="144" spans="1:14" ht="31.5">
      <c r="A144" s="65">
        <v>143</v>
      </c>
      <c r="B144" s="66" t="s">
        <v>334</v>
      </c>
      <c r="C144" s="66" t="s">
        <v>335</v>
      </c>
      <c r="D144" s="67" t="s">
        <v>926</v>
      </c>
      <c r="E144" s="68">
        <v>27</v>
      </c>
      <c r="F144" s="69">
        <v>143</v>
      </c>
      <c r="G144" s="68">
        <v>0.10150375939849623</v>
      </c>
      <c r="H144" s="68">
        <v>48</v>
      </c>
      <c r="I144" s="85"/>
      <c r="J144" s="85"/>
      <c r="K144" s="70">
        <v>4.1666666666666664E-2</v>
      </c>
      <c r="L144" s="70">
        <v>163</v>
      </c>
      <c r="M144" s="71" t="s">
        <v>1547</v>
      </c>
      <c r="N144" s="71" t="s">
        <v>1548</v>
      </c>
    </row>
    <row r="145" spans="1:14" ht="21">
      <c r="A145" s="65">
        <v>144</v>
      </c>
      <c r="B145" s="66" t="s">
        <v>238</v>
      </c>
      <c r="C145" s="66" t="s">
        <v>239</v>
      </c>
      <c r="D145" s="67" t="s">
        <v>917</v>
      </c>
      <c r="E145" s="68">
        <v>27</v>
      </c>
      <c r="F145" s="69">
        <v>143</v>
      </c>
      <c r="G145" s="68">
        <v>2.297872340425532E-2</v>
      </c>
      <c r="H145" s="68">
        <v>126</v>
      </c>
      <c r="I145" s="70"/>
      <c r="J145" s="70"/>
      <c r="K145" s="70"/>
      <c r="L145" s="70"/>
      <c r="M145" s="71" t="s">
        <v>1549</v>
      </c>
      <c r="N145" s="71" t="s">
        <v>1383</v>
      </c>
    </row>
    <row r="146" spans="1:14" ht="21">
      <c r="A146" s="65">
        <v>145</v>
      </c>
      <c r="B146" s="66" t="s">
        <v>216</v>
      </c>
      <c r="C146" s="66" t="s">
        <v>217</v>
      </c>
      <c r="D146" s="67" t="s">
        <v>919</v>
      </c>
      <c r="E146" s="68">
        <v>27</v>
      </c>
      <c r="F146" s="69">
        <v>143</v>
      </c>
      <c r="G146" s="68">
        <v>2.2022838499184339E-2</v>
      </c>
      <c r="H146" s="68">
        <v>128</v>
      </c>
      <c r="I146" s="70"/>
      <c r="J146" s="70"/>
      <c r="K146" s="70"/>
      <c r="L146" s="70"/>
      <c r="M146" s="71" t="s">
        <v>1550</v>
      </c>
      <c r="N146" s="71" t="s">
        <v>1405</v>
      </c>
    </row>
    <row r="147" spans="1:14" ht="21">
      <c r="A147" s="65">
        <v>146</v>
      </c>
      <c r="B147" s="66" t="s">
        <v>289</v>
      </c>
      <c r="C147" s="66" t="s">
        <v>290</v>
      </c>
      <c r="D147" s="67" t="s">
        <v>925</v>
      </c>
      <c r="E147" s="68">
        <v>27</v>
      </c>
      <c r="F147" s="69">
        <v>143</v>
      </c>
      <c r="G147" s="68">
        <v>1.9327129563350035E-2</v>
      </c>
      <c r="H147" s="68">
        <v>141</v>
      </c>
      <c r="I147" s="70">
        <v>25</v>
      </c>
      <c r="J147" s="70">
        <v>130</v>
      </c>
      <c r="K147" s="70">
        <v>9.0252707581227443E-2</v>
      </c>
      <c r="L147" s="70">
        <v>113</v>
      </c>
      <c r="M147" s="71" t="s">
        <v>1551</v>
      </c>
      <c r="N147" s="71" t="s">
        <v>1552</v>
      </c>
    </row>
    <row r="148" spans="1:14" ht="21">
      <c r="A148" s="65">
        <v>147</v>
      </c>
      <c r="B148" s="66" t="s">
        <v>129</v>
      </c>
      <c r="C148" s="66" t="s">
        <v>130</v>
      </c>
      <c r="D148" s="67" t="s">
        <v>922</v>
      </c>
      <c r="E148" s="68">
        <v>27</v>
      </c>
      <c r="F148" s="69">
        <v>143</v>
      </c>
      <c r="G148" s="68">
        <v>1.5948021264028351E-2</v>
      </c>
      <c r="H148" s="68">
        <v>154</v>
      </c>
      <c r="I148" s="70"/>
      <c r="J148" s="70"/>
      <c r="K148" s="70"/>
      <c r="L148" s="70"/>
      <c r="M148" s="71" t="s">
        <v>1553</v>
      </c>
      <c r="N148" s="71" t="s">
        <v>1383</v>
      </c>
    </row>
    <row r="149" spans="1:14" ht="21">
      <c r="A149" s="65">
        <v>148</v>
      </c>
      <c r="B149" s="66" t="s">
        <v>183</v>
      </c>
      <c r="C149" s="66" t="s">
        <v>184</v>
      </c>
      <c r="D149" s="77" t="s">
        <v>921</v>
      </c>
      <c r="E149" s="68">
        <v>27</v>
      </c>
      <c r="F149" s="69">
        <v>143</v>
      </c>
      <c r="G149" s="62"/>
      <c r="H149" s="62"/>
      <c r="I149" s="70"/>
      <c r="J149" s="70"/>
      <c r="K149" s="70"/>
      <c r="L149" s="70"/>
      <c r="M149" s="71" t="s">
        <v>1554</v>
      </c>
      <c r="N149" s="71" t="s">
        <v>1383</v>
      </c>
    </row>
    <row r="150" spans="1:14" ht="21">
      <c r="A150" s="65">
        <v>149</v>
      </c>
      <c r="B150" s="66" t="s">
        <v>158</v>
      </c>
      <c r="C150" s="66" t="s">
        <v>159</v>
      </c>
      <c r="D150" s="77" t="s">
        <v>918</v>
      </c>
      <c r="E150" s="68">
        <v>27</v>
      </c>
      <c r="F150" s="69">
        <v>143</v>
      </c>
      <c r="G150" s="62"/>
      <c r="H150" s="62"/>
      <c r="I150" s="70">
        <v>20</v>
      </c>
      <c r="J150" s="70">
        <v>161</v>
      </c>
      <c r="K150" s="70">
        <v>3.316749585406302E-2</v>
      </c>
      <c r="L150" s="70">
        <v>183</v>
      </c>
      <c r="M150" s="71" t="s">
        <v>1555</v>
      </c>
      <c r="N150" s="71" t="s">
        <v>1556</v>
      </c>
    </row>
    <row r="151" spans="1:14" ht="31.5">
      <c r="A151" s="65">
        <v>150</v>
      </c>
      <c r="B151" s="66" t="s">
        <v>254</v>
      </c>
      <c r="C151" s="66" t="s">
        <v>255</v>
      </c>
      <c r="D151" s="77" t="s">
        <v>920</v>
      </c>
      <c r="E151" s="68">
        <v>27</v>
      </c>
      <c r="F151" s="69">
        <v>143</v>
      </c>
      <c r="G151" s="62"/>
      <c r="H151" s="62"/>
      <c r="I151" s="70"/>
      <c r="J151" s="70"/>
      <c r="K151" s="70"/>
      <c r="L151" s="70"/>
      <c r="M151" s="71" t="s">
        <v>1557</v>
      </c>
      <c r="N151" s="71" t="s">
        <v>1400</v>
      </c>
    </row>
    <row r="152" spans="1:14">
      <c r="A152" s="65">
        <v>151</v>
      </c>
      <c r="B152" s="66" t="s">
        <v>11</v>
      </c>
      <c r="C152" s="66" t="s">
        <v>206</v>
      </c>
      <c r="D152" s="69" t="s">
        <v>924</v>
      </c>
      <c r="E152" s="68">
        <v>27</v>
      </c>
      <c r="F152" s="69">
        <v>143</v>
      </c>
      <c r="G152" s="68"/>
      <c r="H152" s="68"/>
      <c r="I152" s="70"/>
      <c r="J152" s="70"/>
      <c r="K152" s="70"/>
      <c r="L152" s="70"/>
      <c r="M152" s="71" t="s">
        <v>1558</v>
      </c>
      <c r="N152" s="71" t="s">
        <v>1383</v>
      </c>
    </row>
    <row r="153" spans="1:14" ht="21">
      <c r="A153" s="65">
        <v>152</v>
      </c>
      <c r="B153" s="66" t="s">
        <v>11</v>
      </c>
      <c r="C153" s="66" t="s">
        <v>399</v>
      </c>
      <c r="D153" s="69" t="s">
        <v>923</v>
      </c>
      <c r="E153" s="68">
        <v>27</v>
      </c>
      <c r="F153" s="69">
        <v>143</v>
      </c>
      <c r="G153" s="68"/>
      <c r="H153" s="68"/>
      <c r="I153" s="70"/>
      <c r="J153" s="70"/>
      <c r="K153" s="70"/>
      <c r="L153" s="70"/>
      <c r="M153" s="71" t="s">
        <v>1559</v>
      </c>
      <c r="N153" s="71" t="s">
        <v>1383</v>
      </c>
    </row>
    <row r="154" spans="1:14" ht="21">
      <c r="A154" s="65">
        <v>153</v>
      </c>
      <c r="B154" s="66" t="s">
        <v>306</v>
      </c>
      <c r="C154" s="66" t="s">
        <v>307</v>
      </c>
      <c r="D154" s="67" t="s">
        <v>916</v>
      </c>
      <c r="E154" s="68">
        <v>26</v>
      </c>
      <c r="F154" s="69">
        <v>153</v>
      </c>
      <c r="G154" s="68">
        <v>6.1176470588235297E-2</v>
      </c>
      <c r="H154" s="68">
        <v>63</v>
      </c>
      <c r="I154" s="70"/>
      <c r="J154" s="70"/>
      <c r="K154" s="70"/>
      <c r="L154" s="70"/>
      <c r="M154" s="71" t="s">
        <v>1560</v>
      </c>
      <c r="N154" s="71" t="s">
        <v>1400</v>
      </c>
    </row>
    <row r="155" spans="1:14" ht="21">
      <c r="A155" s="65">
        <v>154</v>
      </c>
      <c r="B155" s="66" t="s">
        <v>47</v>
      </c>
      <c r="C155" s="66" t="s">
        <v>497</v>
      </c>
      <c r="D155" s="77" t="s">
        <v>914</v>
      </c>
      <c r="E155" s="68">
        <v>26</v>
      </c>
      <c r="F155" s="69">
        <v>153</v>
      </c>
      <c r="G155" s="62"/>
      <c r="H155" s="62"/>
      <c r="I155" s="70">
        <v>20</v>
      </c>
      <c r="J155" s="70">
        <v>161</v>
      </c>
      <c r="K155" s="70">
        <v>3.0165912518853696E-2</v>
      </c>
      <c r="L155" s="70">
        <v>188</v>
      </c>
      <c r="M155" s="71" t="s">
        <v>1561</v>
      </c>
      <c r="N155" s="71" t="s">
        <v>1562</v>
      </c>
    </row>
    <row r="156" spans="1:14" ht="21">
      <c r="A156" s="65">
        <v>155</v>
      </c>
      <c r="B156" s="86" t="s">
        <v>775</v>
      </c>
      <c r="C156" s="86" t="s">
        <v>732</v>
      </c>
      <c r="D156" s="77" t="s">
        <v>913</v>
      </c>
      <c r="E156" s="68">
        <v>26</v>
      </c>
      <c r="F156" s="69">
        <v>153</v>
      </c>
      <c r="G156" s="62"/>
      <c r="H156" s="62"/>
      <c r="I156" s="70">
        <v>15</v>
      </c>
      <c r="J156" s="70">
        <v>188</v>
      </c>
      <c r="K156" s="88">
        <v>2.2422000000000001E-2</v>
      </c>
      <c r="L156" s="70">
        <v>198</v>
      </c>
      <c r="M156" s="71" t="s">
        <v>1563</v>
      </c>
      <c r="N156" s="71" t="s">
        <v>1419</v>
      </c>
    </row>
    <row r="157" spans="1:14" ht="21">
      <c r="A157" s="65">
        <v>156</v>
      </c>
      <c r="B157" s="66" t="s">
        <v>448</v>
      </c>
      <c r="C157" s="66" t="s">
        <v>449</v>
      </c>
      <c r="D157" s="77" t="s">
        <v>915</v>
      </c>
      <c r="E157" s="68">
        <v>26</v>
      </c>
      <c r="F157" s="69">
        <v>153</v>
      </c>
      <c r="G157" s="62"/>
      <c r="H157" s="62"/>
      <c r="I157" s="70"/>
      <c r="J157" s="70"/>
      <c r="K157" s="70"/>
      <c r="L157" s="70"/>
      <c r="M157" s="71" t="s">
        <v>1564</v>
      </c>
      <c r="N157" s="71" t="s">
        <v>1383</v>
      </c>
    </row>
    <row r="158" spans="1:14" ht="21">
      <c r="A158" s="65">
        <v>157</v>
      </c>
      <c r="B158" s="66" t="s">
        <v>428</v>
      </c>
      <c r="C158" s="66" t="s">
        <v>429</v>
      </c>
      <c r="D158" s="67" t="s">
        <v>912</v>
      </c>
      <c r="E158" s="68">
        <v>25</v>
      </c>
      <c r="F158" s="69">
        <v>157</v>
      </c>
      <c r="G158" s="68">
        <v>5.434782608695652E-2</v>
      </c>
      <c r="H158" s="68">
        <v>73</v>
      </c>
      <c r="I158" s="70"/>
      <c r="J158" s="70"/>
      <c r="K158" s="70"/>
      <c r="L158" s="70"/>
      <c r="M158" s="71" t="s">
        <v>1565</v>
      </c>
      <c r="N158" s="71" t="s">
        <v>1469</v>
      </c>
    </row>
    <row r="159" spans="1:14" s="42" customFormat="1" ht="31.5">
      <c r="A159" s="94">
        <v>158</v>
      </c>
      <c r="B159" s="95" t="s">
        <v>11</v>
      </c>
      <c r="C159" s="95" t="s">
        <v>407</v>
      </c>
      <c r="D159" s="100" t="s">
        <v>1843</v>
      </c>
      <c r="E159" s="97">
        <v>24</v>
      </c>
      <c r="F159" s="96">
        <v>158</v>
      </c>
      <c r="G159" s="97">
        <v>0.11538461538461539</v>
      </c>
      <c r="H159" s="97">
        <v>44</v>
      </c>
      <c r="I159" s="98"/>
      <c r="J159" s="98"/>
      <c r="K159" s="98"/>
      <c r="L159" s="98"/>
      <c r="M159" s="101" t="s">
        <v>1566</v>
      </c>
      <c r="N159" s="102" t="s">
        <v>1842</v>
      </c>
    </row>
    <row r="160" spans="1:14" ht="21">
      <c r="A160" s="65">
        <v>159</v>
      </c>
      <c r="B160" s="66" t="s">
        <v>634</v>
      </c>
      <c r="C160" s="66" t="s">
        <v>635</v>
      </c>
      <c r="D160" s="67" t="s">
        <v>909</v>
      </c>
      <c r="E160" s="68">
        <v>24</v>
      </c>
      <c r="F160" s="69">
        <v>158</v>
      </c>
      <c r="G160" s="68">
        <v>2.1126760563380281E-2</v>
      </c>
      <c r="H160" s="68">
        <v>132</v>
      </c>
      <c r="I160" s="85"/>
      <c r="J160" s="85"/>
      <c r="K160" s="70">
        <v>2.247191011235955E-2</v>
      </c>
      <c r="L160" s="70">
        <v>197</v>
      </c>
      <c r="M160" s="71" t="s">
        <v>1567</v>
      </c>
      <c r="N160" s="71" t="s">
        <v>1383</v>
      </c>
    </row>
    <row r="161" spans="1:14" ht="21">
      <c r="A161" s="65">
        <v>160</v>
      </c>
      <c r="B161" s="66" t="s">
        <v>138</v>
      </c>
      <c r="C161" s="66" t="s">
        <v>139</v>
      </c>
      <c r="D161" s="67" t="s">
        <v>908</v>
      </c>
      <c r="E161" s="68">
        <v>24</v>
      </c>
      <c r="F161" s="69">
        <v>158</v>
      </c>
      <c r="G161" s="68">
        <v>1.6075016744809108E-2</v>
      </c>
      <c r="H161" s="68">
        <v>153</v>
      </c>
      <c r="I161" s="70"/>
      <c r="J161" s="70"/>
      <c r="K161" s="70"/>
      <c r="L161" s="70"/>
      <c r="M161" s="71" t="s">
        <v>1568</v>
      </c>
      <c r="N161" s="71" t="s">
        <v>1383</v>
      </c>
    </row>
    <row r="162" spans="1:14" ht="31.5">
      <c r="A162" s="65">
        <v>161</v>
      </c>
      <c r="B162" s="66" t="s">
        <v>348</v>
      </c>
      <c r="C162" s="66" t="s">
        <v>349</v>
      </c>
      <c r="D162" s="67" t="s">
        <v>911</v>
      </c>
      <c r="E162" s="68">
        <v>24</v>
      </c>
      <c r="F162" s="69">
        <v>158</v>
      </c>
      <c r="G162" s="68">
        <v>1.1822660098522168E-2</v>
      </c>
      <c r="H162" s="68">
        <v>184</v>
      </c>
      <c r="I162" s="70"/>
      <c r="J162" s="70"/>
      <c r="K162" s="70"/>
      <c r="L162" s="70"/>
      <c r="M162" s="71" t="s">
        <v>1569</v>
      </c>
      <c r="N162" s="71" t="s">
        <v>1383</v>
      </c>
    </row>
    <row r="163" spans="1:14" ht="21">
      <c r="A163" s="65">
        <v>162</v>
      </c>
      <c r="B163" s="66" t="s">
        <v>192</v>
      </c>
      <c r="C163" s="66" t="s">
        <v>193</v>
      </c>
      <c r="D163" s="77" t="s">
        <v>910</v>
      </c>
      <c r="E163" s="68">
        <v>24</v>
      </c>
      <c r="F163" s="69">
        <v>158</v>
      </c>
      <c r="G163" s="68"/>
      <c r="H163" s="68"/>
      <c r="I163" s="70"/>
      <c r="J163" s="70"/>
      <c r="K163" s="70"/>
      <c r="L163" s="70"/>
      <c r="M163" s="71" t="s">
        <v>1570</v>
      </c>
      <c r="N163" s="71" t="s">
        <v>1405</v>
      </c>
    </row>
    <row r="164" spans="1:14" ht="21">
      <c r="A164" s="65">
        <v>163</v>
      </c>
      <c r="B164" s="86" t="s">
        <v>804</v>
      </c>
      <c r="C164" s="86" t="s">
        <v>698</v>
      </c>
      <c r="D164" s="77" t="s">
        <v>907</v>
      </c>
      <c r="E164" s="68">
        <v>24</v>
      </c>
      <c r="F164" s="69">
        <v>158</v>
      </c>
      <c r="G164" s="62"/>
      <c r="H164" s="62"/>
      <c r="I164" s="70"/>
      <c r="J164" s="70"/>
      <c r="K164" s="70"/>
      <c r="L164" s="70"/>
      <c r="M164" s="71" t="s">
        <v>1571</v>
      </c>
      <c r="N164" s="71" t="s">
        <v>1572</v>
      </c>
    </row>
    <row r="165" spans="1:14" ht="21">
      <c r="A165" s="65">
        <v>164</v>
      </c>
      <c r="B165" s="66" t="s">
        <v>105</v>
      </c>
      <c r="C165" s="66" t="s">
        <v>106</v>
      </c>
      <c r="D165" s="67" t="s">
        <v>906</v>
      </c>
      <c r="E165" s="68">
        <v>23</v>
      </c>
      <c r="F165" s="69">
        <v>164</v>
      </c>
      <c r="G165" s="68">
        <v>1.9425675675675675E-2</v>
      </c>
      <c r="H165" s="68">
        <v>140</v>
      </c>
      <c r="I165" s="70"/>
      <c r="J165" s="70"/>
      <c r="K165" s="70"/>
      <c r="L165" s="70"/>
      <c r="M165" s="71" t="s">
        <v>1573</v>
      </c>
      <c r="N165" s="71" t="s">
        <v>1419</v>
      </c>
    </row>
    <row r="166" spans="1:14" ht="21">
      <c r="A166" s="65">
        <v>165</v>
      </c>
      <c r="B166" s="86" t="s">
        <v>788</v>
      </c>
      <c r="C166" s="86" t="s">
        <v>682</v>
      </c>
      <c r="D166" s="67" t="s">
        <v>904</v>
      </c>
      <c r="E166" s="68">
        <v>23</v>
      </c>
      <c r="F166" s="69">
        <v>164</v>
      </c>
      <c r="G166" s="68"/>
      <c r="H166" s="68"/>
      <c r="I166" s="70">
        <v>96</v>
      </c>
      <c r="J166" s="70">
        <v>49</v>
      </c>
      <c r="K166" s="70"/>
      <c r="L166" s="70"/>
      <c r="M166" s="71" t="s">
        <v>1574</v>
      </c>
      <c r="N166" s="82" t="s">
        <v>1575</v>
      </c>
    </row>
    <row r="167" spans="1:14" ht="21">
      <c r="A167" s="65">
        <v>166</v>
      </c>
      <c r="B167" s="66" t="s">
        <v>521</v>
      </c>
      <c r="C167" s="66" t="s">
        <v>522</v>
      </c>
      <c r="D167" s="77" t="s">
        <v>905</v>
      </c>
      <c r="E167" s="68">
        <v>23</v>
      </c>
      <c r="F167" s="69">
        <v>164</v>
      </c>
      <c r="G167" s="62"/>
      <c r="H167" s="62"/>
      <c r="I167" s="70">
        <v>83</v>
      </c>
      <c r="J167" s="70">
        <v>54</v>
      </c>
      <c r="K167" s="70"/>
      <c r="L167" s="70"/>
      <c r="M167" s="71" t="s">
        <v>1576</v>
      </c>
      <c r="N167" s="71" t="s">
        <v>1490</v>
      </c>
    </row>
    <row r="168" spans="1:14" ht="21">
      <c r="A168" s="65">
        <v>167</v>
      </c>
      <c r="B168" s="66" t="s">
        <v>331</v>
      </c>
      <c r="C168" s="66" t="s">
        <v>332</v>
      </c>
      <c r="D168" s="67" t="s">
        <v>903</v>
      </c>
      <c r="E168" s="68">
        <v>22</v>
      </c>
      <c r="F168" s="69">
        <v>167</v>
      </c>
      <c r="G168" s="68">
        <v>0.11827956989247312</v>
      </c>
      <c r="H168" s="68">
        <v>42</v>
      </c>
      <c r="I168" s="70">
        <v>22</v>
      </c>
      <c r="J168" s="70">
        <v>146</v>
      </c>
      <c r="K168" s="70">
        <v>0.34375</v>
      </c>
      <c r="L168" s="70">
        <v>52</v>
      </c>
      <c r="M168" s="71" t="s">
        <v>1577</v>
      </c>
      <c r="N168" s="71" t="s">
        <v>1419</v>
      </c>
    </row>
    <row r="169" spans="1:14" ht="21">
      <c r="A169" s="65">
        <v>168</v>
      </c>
      <c r="B169" s="66" t="s">
        <v>391</v>
      </c>
      <c r="C169" s="66" t="s">
        <v>392</v>
      </c>
      <c r="D169" s="67" t="s">
        <v>901</v>
      </c>
      <c r="E169" s="68">
        <v>22</v>
      </c>
      <c r="F169" s="69">
        <v>167</v>
      </c>
      <c r="G169" s="68">
        <v>3.1473533619456366E-2</v>
      </c>
      <c r="H169" s="68">
        <v>102</v>
      </c>
      <c r="I169" s="85"/>
      <c r="J169" s="85"/>
      <c r="K169" s="70">
        <v>9.2715231788079472E-2</v>
      </c>
      <c r="L169" s="70">
        <v>111</v>
      </c>
      <c r="M169" s="71" t="s">
        <v>1578</v>
      </c>
      <c r="N169" s="71" t="s">
        <v>1383</v>
      </c>
    </row>
    <row r="170" spans="1:14" ht="21">
      <c r="A170" s="65">
        <v>169</v>
      </c>
      <c r="B170" s="66" t="s">
        <v>366</v>
      </c>
      <c r="C170" s="66" t="s">
        <v>367</v>
      </c>
      <c r="D170" s="67" t="s">
        <v>898</v>
      </c>
      <c r="E170" s="68">
        <v>22</v>
      </c>
      <c r="F170" s="69">
        <v>167</v>
      </c>
      <c r="G170" s="68">
        <v>2.5882352941176471E-2</v>
      </c>
      <c r="H170" s="68">
        <v>119</v>
      </c>
      <c r="I170" s="70"/>
      <c r="J170" s="70"/>
      <c r="K170" s="70"/>
      <c r="L170" s="70"/>
      <c r="M170" s="71" t="s">
        <v>1579</v>
      </c>
      <c r="N170" s="71" t="s">
        <v>1469</v>
      </c>
    </row>
    <row r="171" spans="1:14" ht="21">
      <c r="A171" s="65">
        <v>170</v>
      </c>
      <c r="B171" s="66" t="s">
        <v>346</v>
      </c>
      <c r="C171" s="66" t="s">
        <v>347</v>
      </c>
      <c r="D171" s="67" t="s">
        <v>900</v>
      </c>
      <c r="E171" s="68">
        <v>22</v>
      </c>
      <c r="F171" s="69">
        <v>167</v>
      </c>
      <c r="G171" s="68">
        <v>2.3655913978494623E-2</v>
      </c>
      <c r="H171" s="68">
        <v>124</v>
      </c>
      <c r="I171" s="85"/>
      <c r="J171" s="85"/>
      <c r="K171" s="70">
        <v>8.9655172413793102E-2</v>
      </c>
      <c r="L171" s="70">
        <v>115</v>
      </c>
      <c r="M171" s="71" t="s">
        <v>1580</v>
      </c>
      <c r="N171" s="71" t="s">
        <v>1383</v>
      </c>
    </row>
    <row r="172" spans="1:14" ht="21">
      <c r="A172" s="65">
        <v>171</v>
      </c>
      <c r="B172" s="66" t="s">
        <v>242</v>
      </c>
      <c r="C172" s="66" t="s">
        <v>243</v>
      </c>
      <c r="D172" s="67" t="s">
        <v>897</v>
      </c>
      <c r="E172" s="68">
        <v>22</v>
      </c>
      <c r="F172" s="69">
        <v>167</v>
      </c>
      <c r="G172" s="68">
        <v>1.8077239112571898E-2</v>
      </c>
      <c r="H172" s="68">
        <v>145</v>
      </c>
      <c r="I172" s="70"/>
      <c r="J172" s="70"/>
      <c r="K172" s="70"/>
      <c r="L172" s="70"/>
      <c r="M172" s="71" t="s">
        <v>1581</v>
      </c>
      <c r="N172" s="70" t="s">
        <v>1582</v>
      </c>
    </row>
    <row r="173" spans="1:14" ht="31.5">
      <c r="A173" s="65">
        <v>172</v>
      </c>
      <c r="B173" s="66" t="s">
        <v>397</v>
      </c>
      <c r="C173" s="66" t="s">
        <v>398</v>
      </c>
      <c r="D173" s="77" t="s">
        <v>899</v>
      </c>
      <c r="E173" s="68">
        <v>22</v>
      </c>
      <c r="F173" s="69">
        <v>167</v>
      </c>
      <c r="G173" s="62"/>
      <c r="H173" s="62"/>
      <c r="I173" s="70">
        <v>89</v>
      </c>
      <c r="J173" s="70">
        <v>51</v>
      </c>
      <c r="K173" s="70">
        <v>0.10748792270531402</v>
      </c>
      <c r="L173" s="70">
        <v>105</v>
      </c>
      <c r="M173" s="71" t="s">
        <v>1583</v>
      </c>
      <c r="N173" s="71" t="s">
        <v>1419</v>
      </c>
    </row>
    <row r="174" spans="1:14">
      <c r="A174" s="65">
        <v>173</v>
      </c>
      <c r="B174" s="66" t="s">
        <v>11</v>
      </c>
      <c r="C174" s="86" t="s">
        <v>215</v>
      </c>
      <c r="D174" s="103" t="s">
        <v>1058</v>
      </c>
      <c r="E174" s="68">
        <v>22</v>
      </c>
      <c r="F174" s="69">
        <v>167</v>
      </c>
      <c r="G174" s="68"/>
      <c r="H174" s="62"/>
      <c r="I174" s="70"/>
      <c r="J174" s="70"/>
      <c r="K174" s="70"/>
      <c r="L174" s="70"/>
      <c r="M174" s="71" t="s">
        <v>1399</v>
      </c>
      <c r="N174" s="71" t="s">
        <v>1400</v>
      </c>
    </row>
    <row r="175" spans="1:14" ht="21">
      <c r="A175" s="65">
        <v>174</v>
      </c>
      <c r="B175" s="66" t="s">
        <v>11</v>
      </c>
      <c r="C175" s="66" t="s">
        <v>476</v>
      </c>
      <c r="D175" s="67" t="s">
        <v>896</v>
      </c>
      <c r="E175" s="68">
        <v>21</v>
      </c>
      <c r="F175" s="69">
        <v>174</v>
      </c>
      <c r="G175" s="68">
        <v>4.2338709677419352E-2</v>
      </c>
      <c r="H175" s="68">
        <v>84</v>
      </c>
      <c r="I175" s="70">
        <v>16</v>
      </c>
      <c r="J175" s="70">
        <v>182</v>
      </c>
      <c r="K175" s="70">
        <v>6.9264069264069264E-2</v>
      </c>
      <c r="L175" s="70">
        <v>128</v>
      </c>
      <c r="M175" s="71" t="s">
        <v>1584</v>
      </c>
      <c r="N175" s="71" t="s">
        <v>1397</v>
      </c>
    </row>
    <row r="176" spans="1:14" ht="31.5">
      <c r="A176" s="65">
        <v>175</v>
      </c>
      <c r="B176" s="66" t="s">
        <v>445</v>
      </c>
      <c r="C176" s="66" t="s">
        <v>446</v>
      </c>
      <c r="D176" s="67" t="s">
        <v>895</v>
      </c>
      <c r="E176" s="68">
        <v>21</v>
      </c>
      <c r="F176" s="69">
        <v>174</v>
      </c>
      <c r="G176" s="68">
        <v>2.0153550863723609E-2</v>
      </c>
      <c r="H176" s="68">
        <v>138</v>
      </c>
      <c r="I176" s="70"/>
      <c r="J176" s="70"/>
      <c r="K176" s="70"/>
      <c r="L176" s="70"/>
      <c r="M176" s="71" t="s">
        <v>1585</v>
      </c>
      <c r="N176" s="71" t="s">
        <v>1586</v>
      </c>
    </row>
    <row r="177" spans="1:14" ht="21">
      <c r="A177" s="65">
        <v>176</v>
      </c>
      <c r="B177" s="86" t="s">
        <v>828</v>
      </c>
      <c r="C177" s="86" t="s">
        <v>733</v>
      </c>
      <c r="D177" s="67" t="s">
        <v>894</v>
      </c>
      <c r="E177" s="68">
        <v>21</v>
      </c>
      <c r="F177" s="69">
        <v>174</v>
      </c>
      <c r="G177" s="68">
        <v>1.282051282051282E-2</v>
      </c>
      <c r="H177" s="68">
        <v>173</v>
      </c>
      <c r="I177" s="70"/>
      <c r="J177" s="70"/>
      <c r="K177" s="70"/>
      <c r="L177" s="70"/>
      <c r="M177" s="71" t="s">
        <v>1587</v>
      </c>
      <c r="N177" s="71" t="s">
        <v>1383</v>
      </c>
    </row>
    <row r="178" spans="1:14" ht="21">
      <c r="A178" s="65">
        <v>177</v>
      </c>
      <c r="B178" s="86" t="s">
        <v>577</v>
      </c>
      <c r="C178" s="86" t="s">
        <v>673</v>
      </c>
      <c r="D178" s="77" t="s">
        <v>892</v>
      </c>
      <c r="E178" s="68">
        <v>21</v>
      </c>
      <c r="F178" s="69">
        <v>174</v>
      </c>
      <c r="G178" s="62"/>
      <c r="H178" s="62"/>
      <c r="I178" s="70"/>
      <c r="J178" s="70"/>
      <c r="K178" s="70"/>
      <c r="L178" s="70"/>
      <c r="M178" s="71" t="s">
        <v>1588</v>
      </c>
      <c r="N178" s="71" t="s">
        <v>1589</v>
      </c>
    </row>
    <row r="179" spans="1:14" ht="21">
      <c r="A179" s="65">
        <v>178</v>
      </c>
      <c r="B179" s="86" t="s">
        <v>779</v>
      </c>
      <c r="C179" s="86" t="s">
        <v>672</v>
      </c>
      <c r="D179" s="67" t="s">
        <v>889</v>
      </c>
      <c r="E179" s="68">
        <v>20</v>
      </c>
      <c r="F179" s="69">
        <v>178</v>
      </c>
      <c r="G179" s="68">
        <v>1.5600624024960999E-2</v>
      </c>
      <c r="H179" s="68">
        <v>155</v>
      </c>
      <c r="I179" s="70"/>
      <c r="J179" s="70"/>
      <c r="K179" s="70"/>
      <c r="L179" s="70"/>
      <c r="M179" s="71" t="s">
        <v>1590</v>
      </c>
      <c r="N179" s="71" t="s">
        <v>1482</v>
      </c>
    </row>
    <row r="180" spans="1:14" ht="21">
      <c r="A180" s="65">
        <v>179</v>
      </c>
      <c r="B180" s="86" t="s">
        <v>832</v>
      </c>
      <c r="C180" s="86" t="s">
        <v>737</v>
      </c>
      <c r="D180" s="104" t="s">
        <v>888</v>
      </c>
      <c r="E180" s="68">
        <v>20</v>
      </c>
      <c r="F180" s="69">
        <v>178</v>
      </c>
      <c r="G180" s="62"/>
      <c r="H180" s="62"/>
      <c r="I180" s="70">
        <v>50</v>
      </c>
      <c r="J180" s="70">
        <v>85</v>
      </c>
      <c r="K180" s="70">
        <v>1.8102824040550327E-2</v>
      </c>
      <c r="L180" s="70">
        <v>206</v>
      </c>
      <c r="M180" s="71" t="s">
        <v>1591</v>
      </c>
      <c r="N180" s="70" t="s">
        <v>1405</v>
      </c>
    </row>
    <row r="181" spans="1:14" ht="21">
      <c r="A181" s="65">
        <v>180</v>
      </c>
      <c r="B181" s="66" t="s">
        <v>453</v>
      </c>
      <c r="C181" s="66" t="s">
        <v>454</v>
      </c>
      <c r="D181" s="77" t="s">
        <v>890</v>
      </c>
      <c r="E181" s="68">
        <v>20</v>
      </c>
      <c r="F181" s="69">
        <v>178</v>
      </c>
      <c r="G181" s="68"/>
      <c r="H181" s="68"/>
      <c r="I181" s="70"/>
      <c r="J181" s="70"/>
      <c r="K181" s="70"/>
      <c r="L181" s="70"/>
      <c r="M181" s="71" t="s">
        <v>1592</v>
      </c>
      <c r="N181" s="71" t="s">
        <v>1593</v>
      </c>
    </row>
    <row r="182" spans="1:14" ht="21">
      <c r="A182" s="65">
        <v>181</v>
      </c>
      <c r="B182" s="66" t="s">
        <v>482</v>
      </c>
      <c r="C182" s="66" t="s">
        <v>483</v>
      </c>
      <c r="D182" s="77" t="s">
        <v>891</v>
      </c>
      <c r="E182" s="68">
        <v>20</v>
      </c>
      <c r="F182" s="69">
        <v>178</v>
      </c>
      <c r="G182" s="62"/>
      <c r="H182" s="62"/>
      <c r="I182" s="70"/>
      <c r="J182" s="70"/>
      <c r="K182" s="70"/>
      <c r="L182" s="70"/>
      <c r="M182" s="71" t="s">
        <v>1594</v>
      </c>
      <c r="N182" s="71" t="s">
        <v>1383</v>
      </c>
    </row>
    <row r="183" spans="1:14" ht="21">
      <c r="A183" s="65">
        <v>182</v>
      </c>
      <c r="B183" s="66" t="s">
        <v>504</v>
      </c>
      <c r="C183" s="66" t="s">
        <v>505</v>
      </c>
      <c r="D183" s="67" t="s">
        <v>887</v>
      </c>
      <c r="E183" s="68">
        <v>19</v>
      </c>
      <c r="F183" s="69">
        <v>182</v>
      </c>
      <c r="G183" s="68">
        <v>0.13194444444444445</v>
      </c>
      <c r="H183" s="68">
        <v>40</v>
      </c>
      <c r="I183" s="70">
        <v>74</v>
      </c>
      <c r="J183" s="70">
        <v>61</v>
      </c>
      <c r="K183" s="70">
        <v>0.80434782608695654</v>
      </c>
      <c r="L183" s="70">
        <v>27</v>
      </c>
      <c r="M183" s="71" t="s">
        <v>1595</v>
      </c>
      <c r="N183" s="71" t="s">
        <v>1383</v>
      </c>
    </row>
    <row r="184" spans="1:14" ht="21">
      <c r="A184" s="65">
        <v>183</v>
      </c>
      <c r="B184" s="66" t="s">
        <v>270</v>
      </c>
      <c r="C184" s="66" t="s">
        <v>271</v>
      </c>
      <c r="D184" s="67" t="s">
        <v>886</v>
      </c>
      <c r="E184" s="68">
        <v>19</v>
      </c>
      <c r="F184" s="69">
        <v>182</v>
      </c>
      <c r="G184" s="68">
        <v>6.83453237410072E-2</v>
      </c>
      <c r="H184" s="68">
        <v>59</v>
      </c>
      <c r="I184" s="70"/>
      <c r="J184" s="70"/>
      <c r="K184" s="70"/>
      <c r="L184" s="70"/>
      <c r="M184" s="71" t="s">
        <v>1596</v>
      </c>
      <c r="N184" s="70" t="s">
        <v>1548</v>
      </c>
    </row>
    <row r="185" spans="1:14" ht="21">
      <c r="A185" s="65">
        <v>184</v>
      </c>
      <c r="B185" s="66" t="s">
        <v>389</v>
      </c>
      <c r="C185" s="66" t="s">
        <v>390</v>
      </c>
      <c r="D185" s="67" t="s">
        <v>885</v>
      </c>
      <c r="E185" s="68">
        <v>19</v>
      </c>
      <c r="F185" s="69">
        <v>182</v>
      </c>
      <c r="G185" s="68">
        <v>1.1606597434331093E-2</v>
      </c>
      <c r="H185" s="68">
        <v>187</v>
      </c>
      <c r="I185" s="70">
        <v>58</v>
      </c>
      <c r="J185" s="70">
        <v>73</v>
      </c>
      <c r="K185" s="70">
        <v>0.13063063063063063</v>
      </c>
      <c r="L185" s="70">
        <v>98</v>
      </c>
      <c r="M185" s="71" t="s">
        <v>1597</v>
      </c>
      <c r="N185" s="71" t="s">
        <v>1383</v>
      </c>
    </row>
    <row r="186" spans="1:14" ht="27" customHeight="1">
      <c r="A186" s="65">
        <v>185</v>
      </c>
      <c r="B186" s="66" t="s">
        <v>473</v>
      </c>
      <c r="C186" s="66" t="s">
        <v>474</v>
      </c>
      <c r="D186" s="67" t="s">
        <v>884</v>
      </c>
      <c r="E186" s="68">
        <v>19</v>
      </c>
      <c r="F186" s="69">
        <v>182</v>
      </c>
      <c r="G186" s="68">
        <v>9.3000489476260401E-3</v>
      </c>
      <c r="H186" s="68">
        <v>214</v>
      </c>
      <c r="I186" s="70">
        <v>22</v>
      </c>
      <c r="J186" s="70">
        <v>146</v>
      </c>
      <c r="K186" s="70">
        <v>4.4715447154471545E-2</v>
      </c>
      <c r="L186" s="70">
        <v>157</v>
      </c>
      <c r="M186" s="71" t="s">
        <v>1598</v>
      </c>
      <c r="N186" s="71" t="s">
        <v>1383</v>
      </c>
    </row>
    <row r="187" spans="1:14" ht="21">
      <c r="A187" s="65">
        <v>186</v>
      </c>
      <c r="B187" s="66" t="s">
        <v>370</v>
      </c>
      <c r="C187" s="66" t="s">
        <v>371</v>
      </c>
      <c r="D187" s="77" t="s">
        <v>883</v>
      </c>
      <c r="E187" s="68">
        <v>19</v>
      </c>
      <c r="F187" s="69">
        <v>182</v>
      </c>
      <c r="G187" s="62"/>
      <c r="H187" s="62"/>
      <c r="I187" s="70">
        <v>88</v>
      </c>
      <c r="J187" s="70">
        <v>52</v>
      </c>
      <c r="K187" s="70">
        <v>0.14991482112436116</v>
      </c>
      <c r="L187" s="70">
        <v>96</v>
      </c>
      <c r="M187" s="71" t="s">
        <v>1599</v>
      </c>
      <c r="N187" s="82" t="s">
        <v>1600</v>
      </c>
    </row>
    <row r="188" spans="1:14" ht="21">
      <c r="A188" s="65">
        <v>187</v>
      </c>
      <c r="B188" s="66" t="s">
        <v>11</v>
      </c>
      <c r="C188" s="66" t="s">
        <v>493</v>
      </c>
      <c r="D188" s="69" t="s">
        <v>882</v>
      </c>
      <c r="E188" s="68">
        <v>19</v>
      </c>
      <c r="F188" s="69">
        <v>182</v>
      </c>
      <c r="G188" s="62"/>
      <c r="H188" s="62"/>
      <c r="I188" s="70"/>
      <c r="J188" s="70"/>
      <c r="K188" s="70"/>
      <c r="L188" s="70"/>
      <c r="M188" s="68" t="s">
        <v>1601</v>
      </c>
      <c r="N188" s="82" t="s">
        <v>1602</v>
      </c>
    </row>
    <row r="189" spans="1:14" ht="21">
      <c r="A189" s="65">
        <v>188</v>
      </c>
      <c r="B189" s="66" t="s">
        <v>368</v>
      </c>
      <c r="C189" s="66" t="s">
        <v>369</v>
      </c>
      <c r="D189" s="77" t="s">
        <v>881</v>
      </c>
      <c r="E189" s="68">
        <v>19</v>
      </c>
      <c r="F189" s="69">
        <v>182</v>
      </c>
      <c r="G189" s="62"/>
      <c r="H189" s="62"/>
      <c r="I189" s="70"/>
      <c r="J189" s="70"/>
      <c r="K189" s="70"/>
      <c r="L189" s="70"/>
      <c r="M189" s="71" t="s">
        <v>1603</v>
      </c>
      <c r="N189" s="71" t="s">
        <v>1383</v>
      </c>
    </row>
    <row r="190" spans="1:14" ht="21">
      <c r="A190" s="65">
        <v>189</v>
      </c>
      <c r="B190" s="66" t="s">
        <v>301</v>
      </c>
      <c r="C190" s="66" t="s">
        <v>302</v>
      </c>
      <c r="D190" s="67" t="s">
        <v>878</v>
      </c>
      <c r="E190" s="68">
        <v>18</v>
      </c>
      <c r="F190" s="69">
        <v>189</v>
      </c>
      <c r="G190" s="68">
        <v>2.6011560693641619E-2</v>
      </c>
      <c r="H190" s="68">
        <v>118</v>
      </c>
      <c r="I190" s="70"/>
      <c r="J190" s="70"/>
      <c r="K190" s="70"/>
      <c r="L190" s="70"/>
      <c r="M190" s="71" t="s">
        <v>1604</v>
      </c>
      <c r="N190" s="71" t="s">
        <v>1383</v>
      </c>
    </row>
    <row r="191" spans="1:14" ht="21">
      <c r="A191" s="65">
        <v>190</v>
      </c>
      <c r="B191" s="66" t="s">
        <v>532</v>
      </c>
      <c r="C191" s="66" t="s">
        <v>533</v>
      </c>
      <c r="D191" s="67" t="s">
        <v>877</v>
      </c>
      <c r="E191" s="68">
        <v>18</v>
      </c>
      <c r="F191" s="69">
        <v>189</v>
      </c>
      <c r="G191" s="68">
        <v>1.4073494917904612E-2</v>
      </c>
      <c r="H191" s="68">
        <v>165</v>
      </c>
      <c r="I191" s="85"/>
      <c r="J191" s="85"/>
      <c r="K191" s="70">
        <v>1.0344827586206896E-2</v>
      </c>
      <c r="L191" s="70">
        <v>222</v>
      </c>
      <c r="M191" s="71" t="s">
        <v>1605</v>
      </c>
      <c r="N191" s="71" t="s">
        <v>1400</v>
      </c>
    </row>
    <row r="192" spans="1:14" ht="21">
      <c r="A192" s="65">
        <v>191</v>
      </c>
      <c r="B192" s="86" t="s">
        <v>846</v>
      </c>
      <c r="C192" s="86" t="s">
        <v>762</v>
      </c>
      <c r="D192" s="67" t="s">
        <v>876</v>
      </c>
      <c r="E192" s="68">
        <v>18</v>
      </c>
      <c r="F192" s="69">
        <v>189</v>
      </c>
      <c r="G192" s="68">
        <v>1.2032085561497326E-2</v>
      </c>
      <c r="H192" s="68">
        <v>183</v>
      </c>
      <c r="I192" s="70"/>
      <c r="J192" s="70"/>
      <c r="K192" s="70"/>
      <c r="L192" s="70"/>
      <c r="M192" s="71" t="s">
        <v>1606</v>
      </c>
      <c r="N192" s="71" t="s">
        <v>1548</v>
      </c>
    </row>
    <row r="193" spans="1:14" ht="21">
      <c r="A193" s="65">
        <v>192</v>
      </c>
      <c r="B193" s="86" t="s">
        <v>777</v>
      </c>
      <c r="C193" s="86" t="s">
        <v>670</v>
      </c>
      <c r="D193" s="67" t="s">
        <v>875</v>
      </c>
      <c r="E193" s="68">
        <v>18</v>
      </c>
      <c r="F193" s="69">
        <v>189</v>
      </c>
      <c r="G193" s="68">
        <v>1.054481546572935E-2</v>
      </c>
      <c r="H193" s="68">
        <v>196</v>
      </c>
      <c r="I193" s="70">
        <v>16</v>
      </c>
      <c r="J193" s="70">
        <v>182</v>
      </c>
      <c r="K193" s="70">
        <v>5.6737588652482268E-2</v>
      </c>
      <c r="L193" s="70">
        <v>144</v>
      </c>
      <c r="M193" s="71" t="s">
        <v>1607</v>
      </c>
      <c r="N193" s="71" t="s">
        <v>1608</v>
      </c>
    </row>
    <row r="194" spans="1:14" ht="21">
      <c r="A194" s="65">
        <v>193</v>
      </c>
      <c r="B194" s="66" t="s">
        <v>314</v>
      </c>
      <c r="C194" s="66" t="s">
        <v>315</v>
      </c>
      <c r="D194" s="77" t="s">
        <v>880</v>
      </c>
      <c r="E194" s="68">
        <v>18</v>
      </c>
      <c r="F194" s="69">
        <v>189</v>
      </c>
      <c r="G194" s="62"/>
      <c r="H194" s="62"/>
      <c r="I194" s="85"/>
      <c r="J194" s="85"/>
      <c r="K194" s="70">
        <v>2.1238938053097345E-2</v>
      </c>
      <c r="L194" s="70">
        <v>199</v>
      </c>
      <c r="M194" s="71" t="s">
        <v>1609</v>
      </c>
      <c r="N194" s="71" t="s">
        <v>1383</v>
      </c>
    </row>
    <row r="195" spans="1:14" ht="21">
      <c r="A195" s="65">
        <v>194</v>
      </c>
      <c r="B195" s="86" t="s">
        <v>808</v>
      </c>
      <c r="C195" s="86" t="s">
        <v>702</v>
      </c>
      <c r="D195" s="77" t="s">
        <v>874</v>
      </c>
      <c r="E195" s="68">
        <v>18</v>
      </c>
      <c r="F195" s="69">
        <v>189</v>
      </c>
      <c r="G195" s="62"/>
      <c r="H195" s="62"/>
      <c r="I195" s="85"/>
      <c r="J195" s="85"/>
      <c r="K195" s="70">
        <v>1.0183299389002037E-2</v>
      </c>
      <c r="L195" s="70">
        <v>224</v>
      </c>
      <c r="M195" s="71" t="s">
        <v>1610</v>
      </c>
      <c r="N195" s="71" t="s">
        <v>1383</v>
      </c>
    </row>
    <row r="196" spans="1:14" ht="21">
      <c r="A196" s="65">
        <v>195</v>
      </c>
      <c r="B196" s="66" t="s">
        <v>297</v>
      </c>
      <c r="C196" s="66" t="s">
        <v>298</v>
      </c>
      <c r="D196" s="77" t="s">
        <v>879</v>
      </c>
      <c r="E196" s="68">
        <v>18</v>
      </c>
      <c r="F196" s="69">
        <v>189</v>
      </c>
      <c r="G196" s="62"/>
      <c r="H196" s="62"/>
      <c r="I196" s="70"/>
      <c r="J196" s="70"/>
      <c r="K196" s="70"/>
      <c r="L196" s="70"/>
      <c r="M196" s="71" t="s">
        <v>1611</v>
      </c>
      <c r="N196" s="71" t="s">
        <v>1612</v>
      </c>
    </row>
    <row r="197" spans="1:14" ht="21">
      <c r="A197" s="65">
        <v>196</v>
      </c>
      <c r="B197" s="86" t="s">
        <v>821</v>
      </c>
      <c r="C197" s="86" t="s">
        <v>725</v>
      </c>
      <c r="D197" s="77" t="s">
        <v>725</v>
      </c>
      <c r="E197" s="68">
        <v>18</v>
      </c>
      <c r="F197" s="69">
        <v>189</v>
      </c>
      <c r="G197" s="62"/>
      <c r="H197" s="62"/>
      <c r="I197" s="70"/>
      <c r="J197" s="70"/>
      <c r="K197" s="70"/>
      <c r="L197" s="70"/>
      <c r="M197" s="71" t="s">
        <v>1613</v>
      </c>
      <c r="N197" s="71" t="s">
        <v>1522</v>
      </c>
    </row>
    <row r="198" spans="1:14" ht="21">
      <c r="A198" s="65">
        <v>197</v>
      </c>
      <c r="B198" s="86" t="s">
        <v>818</v>
      </c>
      <c r="C198" s="86" t="s">
        <v>722</v>
      </c>
      <c r="D198" s="77" t="s">
        <v>873</v>
      </c>
      <c r="E198" s="68">
        <v>18</v>
      </c>
      <c r="F198" s="69">
        <v>189</v>
      </c>
      <c r="G198" s="62"/>
      <c r="H198" s="62"/>
      <c r="I198" s="70"/>
      <c r="J198" s="70"/>
      <c r="K198" s="70"/>
      <c r="L198" s="70"/>
      <c r="M198" s="71" t="s">
        <v>1614</v>
      </c>
      <c r="N198" s="71" t="s">
        <v>1615</v>
      </c>
    </row>
    <row r="199" spans="1:14" ht="21">
      <c r="A199" s="65">
        <v>198</v>
      </c>
      <c r="B199" s="66" t="s">
        <v>565</v>
      </c>
      <c r="C199" s="66" t="s">
        <v>566</v>
      </c>
      <c r="D199" s="67" t="s">
        <v>872</v>
      </c>
      <c r="E199" s="68">
        <v>17</v>
      </c>
      <c r="F199" s="69">
        <v>198</v>
      </c>
      <c r="G199" s="68">
        <v>4.4619422572178477E-2</v>
      </c>
      <c r="H199" s="68">
        <v>81</v>
      </c>
      <c r="I199" s="70"/>
      <c r="J199" s="70"/>
      <c r="K199" s="70"/>
      <c r="L199" s="70"/>
      <c r="M199" s="71" t="s">
        <v>1616</v>
      </c>
      <c r="N199" s="71" t="s">
        <v>1383</v>
      </c>
    </row>
    <row r="200" spans="1:14" ht="21">
      <c r="A200" s="65">
        <v>199</v>
      </c>
      <c r="B200" s="66" t="s">
        <v>374</v>
      </c>
      <c r="C200" s="66" t="s">
        <v>375</v>
      </c>
      <c r="D200" s="67" t="s">
        <v>871</v>
      </c>
      <c r="E200" s="68">
        <v>17</v>
      </c>
      <c r="F200" s="69">
        <v>198</v>
      </c>
      <c r="G200" s="68">
        <v>3.7946428571428568E-2</v>
      </c>
      <c r="H200" s="68">
        <v>90</v>
      </c>
      <c r="I200" s="70"/>
      <c r="J200" s="70"/>
      <c r="K200" s="70"/>
      <c r="L200" s="70"/>
      <c r="M200" s="71" t="s">
        <v>1617</v>
      </c>
      <c r="N200" s="82" t="s">
        <v>1618</v>
      </c>
    </row>
    <row r="201" spans="1:14" ht="31.5">
      <c r="A201" s="65">
        <v>200</v>
      </c>
      <c r="B201" s="66" t="s">
        <v>299</v>
      </c>
      <c r="C201" s="66" t="s">
        <v>300</v>
      </c>
      <c r="D201" s="67" t="s">
        <v>870</v>
      </c>
      <c r="E201" s="68">
        <v>17</v>
      </c>
      <c r="F201" s="69">
        <v>198</v>
      </c>
      <c r="G201" s="68">
        <v>2.6113671274961597E-2</v>
      </c>
      <c r="H201" s="68">
        <v>116</v>
      </c>
      <c r="I201" s="70"/>
      <c r="J201" s="70"/>
      <c r="K201" s="70"/>
      <c r="L201" s="70"/>
      <c r="M201" s="71" t="s">
        <v>1619</v>
      </c>
      <c r="N201" s="71" t="s">
        <v>1383</v>
      </c>
    </row>
    <row r="202" spans="1:14" ht="31.5">
      <c r="A202" s="65">
        <v>201</v>
      </c>
      <c r="B202" s="66" t="s">
        <v>244</v>
      </c>
      <c r="C202" s="66" t="s">
        <v>245</v>
      </c>
      <c r="D202" s="67" t="s">
        <v>866</v>
      </c>
      <c r="E202" s="68">
        <v>17</v>
      </c>
      <c r="F202" s="69">
        <v>198</v>
      </c>
      <c r="G202" s="68">
        <v>2.1039603960396041E-2</v>
      </c>
      <c r="H202" s="68">
        <v>134</v>
      </c>
      <c r="I202" s="70"/>
      <c r="J202" s="70"/>
      <c r="K202" s="70"/>
      <c r="L202" s="70"/>
      <c r="M202" s="71" t="s">
        <v>1620</v>
      </c>
      <c r="N202" s="71" t="s">
        <v>1383</v>
      </c>
    </row>
    <row r="203" spans="1:14" ht="21">
      <c r="A203" s="65">
        <v>202</v>
      </c>
      <c r="B203" s="86" t="s">
        <v>783</v>
      </c>
      <c r="C203" s="86" t="s">
        <v>756</v>
      </c>
      <c r="D203" s="67" t="s">
        <v>865</v>
      </c>
      <c r="E203" s="68">
        <v>17</v>
      </c>
      <c r="F203" s="69">
        <v>198</v>
      </c>
      <c r="G203" s="68">
        <v>1.9144144144144143E-2</v>
      </c>
      <c r="H203" s="68">
        <v>142</v>
      </c>
      <c r="I203" s="70">
        <v>66</v>
      </c>
      <c r="J203" s="70">
        <v>68</v>
      </c>
      <c r="K203" s="70">
        <v>0.20754716981132076</v>
      </c>
      <c r="L203" s="70">
        <v>78</v>
      </c>
      <c r="M203" s="71" t="s">
        <v>1621</v>
      </c>
      <c r="N203" s="71" t="s">
        <v>1412</v>
      </c>
    </row>
    <row r="204" spans="1:14" ht="21">
      <c r="A204" s="65">
        <v>203</v>
      </c>
      <c r="B204" s="66" t="s">
        <v>212</v>
      </c>
      <c r="C204" s="66" t="s">
        <v>213</v>
      </c>
      <c r="D204" s="67" t="s">
        <v>869</v>
      </c>
      <c r="E204" s="68">
        <v>17</v>
      </c>
      <c r="F204" s="69">
        <v>198</v>
      </c>
      <c r="G204" s="68">
        <v>9.8952270081490105E-3</v>
      </c>
      <c r="H204" s="68">
        <v>208</v>
      </c>
      <c r="I204" s="70"/>
      <c r="J204" s="70"/>
      <c r="K204" s="70"/>
      <c r="L204" s="70"/>
      <c r="M204" s="71" t="s">
        <v>1622</v>
      </c>
      <c r="N204" s="71" t="s">
        <v>1383</v>
      </c>
    </row>
    <row r="205" spans="1:14" ht="21">
      <c r="A205" s="65">
        <v>204</v>
      </c>
      <c r="B205" s="66" t="s">
        <v>435</v>
      </c>
      <c r="C205" s="66" t="s">
        <v>436</v>
      </c>
      <c r="D205" s="77" t="s">
        <v>868</v>
      </c>
      <c r="E205" s="68">
        <v>17</v>
      </c>
      <c r="F205" s="69">
        <v>198</v>
      </c>
      <c r="G205" s="62"/>
      <c r="H205" s="62"/>
      <c r="I205" s="70">
        <v>17</v>
      </c>
      <c r="J205" s="70">
        <v>176</v>
      </c>
      <c r="K205" s="70">
        <v>1.3599999999999999E-2</v>
      </c>
      <c r="L205" s="70">
        <v>216</v>
      </c>
      <c r="M205" s="71" t="s">
        <v>1623</v>
      </c>
      <c r="N205" s="71" t="s">
        <v>1383</v>
      </c>
    </row>
    <row r="206" spans="1:14" s="42" customFormat="1" ht="21">
      <c r="A206" s="94">
        <v>205</v>
      </c>
      <c r="B206" s="95" t="s">
        <v>11</v>
      </c>
      <c r="C206" s="95" t="s">
        <v>549</v>
      </c>
      <c r="D206" s="96" t="s">
        <v>867</v>
      </c>
      <c r="E206" s="97">
        <v>17</v>
      </c>
      <c r="F206" s="96">
        <v>198</v>
      </c>
      <c r="G206" s="97"/>
      <c r="H206" s="97"/>
      <c r="I206" s="98"/>
      <c r="J206" s="98"/>
      <c r="K206" s="98"/>
      <c r="L206" s="98"/>
      <c r="M206" s="98" t="s">
        <v>1841</v>
      </c>
      <c r="N206" s="102" t="s">
        <v>1844</v>
      </c>
    </row>
    <row r="207" spans="1:14" ht="21">
      <c r="A207" s="65">
        <v>206</v>
      </c>
      <c r="B207" s="66" t="s">
        <v>324</v>
      </c>
      <c r="C207" s="66" t="s">
        <v>325</v>
      </c>
      <c r="D207" s="67" t="s">
        <v>864</v>
      </c>
      <c r="E207" s="68">
        <v>16</v>
      </c>
      <c r="F207" s="69">
        <v>206</v>
      </c>
      <c r="G207" s="68">
        <v>5.4982817869415807E-2</v>
      </c>
      <c r="H207" s="68">
        <v>71</v>
      </c>
      <c r="I207" s="70"/>
      <c r="J207" s="70"/>
      <c r="K207" s="70"/>
      <c r="L207" s="70"/>
      <c r="M207" s="71" t="s">
        <v>1624</v>
      </c>
      <c r="N207" s="71" t="s">
        <v>1419</v>
      </c>
    </row>
    <row r="208" spans="1:14" ht="21">
      <c r="A208" s="65">
        <v>207</v>
      </c>
      <c r="B208" s="66" t="s">
        <v>295</v>
      </c>
      <c r="C208" s="66" t="s">
        <v>296</v>
      </c>
      <c r="D208" s="67" t="s">
        <v>863</v>
      </c>
      <c r="E208" s="68">
        <v>16</v>
      </c>
      <c r="F208" s="69">
        <v>206</v>
      </c>
      <c r="G208" s="68">
        <v>3.6117381489841983E-2</v>
      </c>
      <c r="H208" s="68">
        <v>95</v>
      </c>
      <c r="I208" s="70"/>
      <c r="J208" s="70"/>
      <c r="K208" s="70"/>
      <c r="L208" s="70"/>
      <c r="M208" s="71" t="s">
        <v>1625</v>
      </c>
      <c r="N208" s="71" t="s">
        <v>1383</v>
      </c>
    </row>
    <row r="209" spans="1:14" ht="31.5">
      <c r="A209" s="65">
        <v>208</v>
      </c>
      <c r="B209" s="66" t="s">
        <v>592</v>
      </c>
      <c r="C209" s="66" t="s">
        <v>593</v>
      </c>
      <c r="D209" s="67" t="s">
        <v>862</v>
      </c>
      <c r="E209" s="68">
        <v>16</v>
      </c>
      <c r="F209" s="69">
        <v>206</v>
      </c>
      <c r="G209" s="68">
        <v>2.6711185308848081E-2</v>
      </c>
      <c r="H209" s="68">
        <v>112</v>
      </c>
      <c r="I209" s="70">
        <v>37</v>
      </c>
      <c r="J209" s="70">
        <v>106</v>
      </c>
      <c r="K209" s="70">
        <v>0.21022727272727273</v>
      </c>
      <c r="L209" s="70">
        <v>77</v>
      </c>
      <c r="M209" s="71" t="s">
        <v>1626</v>
      </c>
      <c r="N209" s="71" t="s">
        <v>1400</v>
      </c>
    </row>
    <row r="210" spans="1:14" ht="21">
      <c r="A210" s="65">
        <v>209</v>
      </c>
      <c r="B210" s="66" t="s">
        <v>422</v>
      </c>
      <c r="C210" s="66" t="s">
        <v>423</v>
      </c>
      <c r="D210" s="67" t="s">
        <v>423</v>
      </c>
      <c r="E210" s="68">
        <v>16</v>
      </c>
      <c r="F210" s="69">
        <v>206</v>
      </c>
      <c r="G210" s="68">
        <v>1.0450685826257348E-2</v>
      </c>
      <c r="H210" s="68">
        <v>200</v>
      </c>
      <c r="I210" s="70"/>
      <c r="J210" s="70"/>
      <c r="K210" s="70"/>
      <c r="L210" s="70"/>
      <c r="M210" s="71" t="s">
        <v>1627</v>
      </c>
      <c r="N210" s="71" t="s">
        <v>1419</v>
      </c>
    </row>
    <row r="211" spans="1:14" ht="21">
      <c r="A211" s="65">
        <v>210</v>
      </c>
      <c r="B211" s="66" t="s">
        <v>304</v>
      </c>
      <c r="C211" s="66" t="s">
        <v>305</v>
      </c>
      <c r="D211" s="77" t="s">
        <v>861</v>
      </c>
      <c r="E211" s="68">
        <v>16</v>
      </c>
      <c r="F211" s="69">
        <v>206</v>
      </c>
      <c r="G211" s="62"/>
      <c r="H211" s="62"/>
      <c r="I211" s="70"/>
      <c r="J211" s="70"/>
      <c r="K211" s="70"/>
      <c r="L211" s="70"/>
      <c r="M211" s="71" t="s">
        <v>1628</v>
      </c>
      <c r="N211" s="71" t="s">
        <v>1383</v>
      </c>
    </row>
    <row r="212" spans="1:14" ht="21">
      <c r="A212" s="65">
        <v>211</v>
      </c>
      <c r="B212" s="66" t="s">
        <v>308</v>
      </c>
      <c r="C212" s="66" t="s">
        <v>309</v>
      </c>
      <c r="D212" s="77" t="s">
        <v>860</v>
      </c>
      <c r="E212" s="68">
        <v>16</v>
      </c>
      <c r="F212" s="69">
        <v>206</v>
      </c>
      <c r="G212" s="62"/>
      <c r="H212" s="62"/>
      <c r="I212" s="70"/>
      <c r="J212" s="70"/>
      <c r="K212" s="70"/>
      <c r="L212" s="70"/>
      <c r="M212" s="71" t="s">
        <v>1629</v>
      </c>
      <c r="N212" s="71" t="s">
        <v>1383</v>
      </c>
    </row>
    <row r="213" spans="1:14" ht="21">
      <c r="A213" s="65">
        <v>212</v>
      </c>
      <c r="B213" s="86" t="s">
        <v>835</v>
      </c>
      <c r="C213" s="86" t="s">
        <v>740</v>
      </c>
      <c r="D213" s="77" t="s">
        <v>859</v>
      </c>
      <c r="E213" s="68">
        <v>16</v>
      </c>
      <c r="F213" s="69">
        <v>206</v>
      </c>
      <c r="G213" s="62"/>
      <c r="H213" s="62"/>
      <c r="I213" s="85"/>
      <c r="J213" s="85"/>
      <c r="K213" s="70"/>
      <c r="L213" s="70"/>
      <c r="M213" s="71" t="s">
        <v>1630</v>
      </c>
      <c r="N213" s="71" t="s">
        <v>1631</v>
      </c>
    </row>
    <row r="214" spans="1:14" ht="21">
      <c r="A214" s="65">
        <v>213</v>
      </c>
      <c r="B214" s="66" t="s">
        <v>1063</v>
      </c>
      <c r="C214" s="66" t="s">
        <v>363</v>
      </c>
      <c r="D214" s="67" t="s">
        <v>858</v>
      </c>
      <c r="E214" s="68">
        <v>15</v>
      </c>
      <c r="F214" s="69">
        <v>213</v>
      </c>
      <c r="G214" s="68">
        <v>3.7593984962406013E-2</v>
      </c>
      <c r="H214" s="68">
        <v>91</v>
      </c>
      <c r="I214" s="70"/>
      <c r="J214" s="70"/>
      <c r="K214" s="70"/>
      <c r="L214" s="70"/>
      <c r="M214" s="71" t="s">
        <v>1632</v>
      </c>
      <c r="N214" s="71" t="s">
        <v>1383</v>
      </c>
    </row>
    <row r="215" spans="1:14" ht="21">
      <c r="A215" s="65">
        <v>214</v>
      </c>
      <c r="B215" s="66" t="s">
        <v>489</v>
      </c>
      <c r="C215" s="66" t="s">
        <v>490</v>
      </c>
      <c r="D215" s="67" t="s">
        <v>857</v>
      </c>
      <c r="E215" s="68">
        <v>15</v>
      </c>
      <c r="F215" s="69">
        <v>213</v>
      </c>
      <c r="G215" s="68">
        <v>1.1094674556213017E-2</v>
      </c>
      <c r="H215" s="68">
        <v>191</v>
      </c>
      <c r="I215" s="70">
        <v>20</v>
      </c>
      <c r="J215" s="70">
        <v>161</v>
      </c>
      <c r="K215" s="70">
        <v>7.8431372549019607E-2</v>
      </c>
      <c r="L215" s="70">
        <v>120</v>
      </c>
      <c r="M215" s="71" t="s">
        <v>1633</v>
      </c>
      <c r="N215" s="71" t="s">
        <v>1383</v>
      </c>
    </row>
    <row r="216" spans="1:14" s="42" customFormat="1" ht="21">
      <c r="A216" s="94">
        <v>215</v>
      </c>
      <c r="B216" s="95" t="s">
        <v>11</v>
      </c>
      <c r="C216" s="95" t="s">
        <v>506</v>
      </c>
      <c r="D216" s="100" t="s">
        <v>854</v>
      </c>
      <c r="E216" s="97">
        <v>15</v>
      </c>
      <c r="F216" s="96">
        <v>213</v>
      </c>
      <c r="G216" s="97"/>
      <c r="H216" s="97"/>
      <c r="I216" s="98"/>
      <c r="J216" s="98"/>
      <c r="K216" s="98"/>
      <c r="L216" s="98"/>
      <c r="M216" s="98" t="s">
        <v>1841</v>
      </c>
      <c r="N216" s="98"/>
    </row>
    <row r="217" spans="1:14" ht="21">
      <c r="A217" s="65">
        <v>216</v>
      </c>
      <c r="B217" s="66" t="s">
        <v>526</v>
      </c>
      <c r="C217" s="66" t="s">
        <v>527</v>
      </c>
      <c r="D217" s="77" t="s">
        <v>856</v>
      </c>
      <c r="E217" s="68">
        <v>15</v>
      </c>
      <c r="F217" s="69">
        <v>213</v>
      </c>
      <c r="G217" s="62"/>
      <c r="H217" s="62"/>
      <c r="I217" s="70"/>
      <c r="J217" s="70"/>
      <c r="K217" s="70"/>
      <c r="L217" s="70"/>
      <c r="M217" s="105" t="s">
        <v>1634</v>
      </c>
      <c r="N217" s="71" t="s">
        <v>1419</v>
      </c>
    </row>
    <row r="218" spans="1:14" ht="21">
      <c r="A218" s="65">
        <v>217</v>
      </c>
      <c r="B218" s="86" t="s">
        <v>789</v>
      </c>
      <c r="C218" s="86" t="s">
        <v>683</v>
      </c>
      <c r="D218" s="77" t="s">
        <v>855</v>
      </c>
      <c r="E218" s="68">
        <v>15</v>
      </c>
      <c r="F218" s="69">
        <v>213</v>
      </c>
      <c r="G218" s="62"/>
      <c r="H218" s="62"/>
      <c r="I218" s="70"/>
      <c r="J218" s="70"/>
      <c r="K218" s="70"/>
      <c r="L218" s="70"/>
      <c r="M218" s="71" t="s">
        <v>1635</v>
      </c>
      <c r="N218" s="71" t="s">
        <v>1636</v>
      </c>
    </row>
    <row r="219" spans="1:14" ht="21">
      <c r="A219" s="65">
        <v>218</v>
      </c>
      <c r="B219" s="86" t="s">
        <v>542</v>
      </c>
      <c r="C219" s="86" t="s">
        <v>543</v>
      </c>
      <c r="D219" s="69" t="s">
        <v>1066</v>
      </c>
      <c r="E219" s="62"/>
      <c r="F219" s="106"/>
      <c r="G219" s="68">
        <v>7.5342465753424653E-2</v>
      </c>
      <c r="H219" s="68">
        <v>54</v>
      </c>
      <c r="I219" s="70"/>
      <c r="J219" s="70"/>
      <c r="K219" s="70"/>
      <c r="L219" s="70"/>
      <c r="M219" s="71" t="s">
        <v>1637</v>
      </c>
      <c r="N219" s="71" t="s">
        <v>1383</v>
      </c>
    </row>
    <row r="220" spans="1:14" ht="21">
      <c r="A220" s="65">
        <v>219</v>
      </c>
      <c r="B220" s="86" t="s">
        <v>11</v>
      </c>
      <c r="C220" s="86" t="s">
        <v>567</v>
      </c>
      <c r="D220" s="67" t="s">
        <v>1067</v>
      </c>
      <c r="E220" s="62"/>
      <c r="F220" s="106"/>
      <c r="G220" s="68">
        <v>5.1020408163265307E-2</v>
      </c>
      <c r="H220" s="68">
        <v>75</v>
      </c>
      <c r="I220" s="70">
        <v>15</v>
      </c>
      <c r="J220" s="70">
        <v>188</v>
      </c>
      <c r="K220" s="70">
        <v>0.23809523809523808</v>
      </c>
      <c r="L220" s="70">
        <v>68</v>
      </c>
      <c r="M220" s="71" t="s">
        <v>1638</v>
      </c>
      <c r="N220" s="71" t="s">
        <v>1639</v>
      </c>
    </row>
    <row r="221" spans="1:14" ht="21">
      <c r="A221" s="65">
        <v>220</v>
      </c>
      <c r="B221" s="86" t="s">
        <v>480</v>
      </c>
      <c r="C221" s="86" t="s">
        <v>481</v>
      </c>
      <c r="D221" s="67" t="s">
        <v>1068</v>
      </c>
      <c r="E221" s="62"/>
      <c r="F221" s="106"/>
      <c r="G221" s="68">
        <v>4.9079754601226995E-2</v>
      </c>
      <c r="H221" s="68">
        <v>77</v>
      </c>
      <c r="I221" s="70">
        <v>50</v>
      </c>
      <c r="J221" s="70">
        <v>85</v>
      </c>
      <c r="K221" s="70">
        <v>1.1111111111111112</v>
      </c>
      <c r="L221" s="70">
        <v>21</v>
      </c>
      <c r="M221" s="71" t="s">
        <v>1640</v>
      </c>
      <c r="N221" s="70" t="s">
        <v>1641</v>
      </c>
    </row>
    <row r="222" spans="1:14" ht="21">
      <c r="A222" s="65">
        <v>221</v>
      </c>
      <c r="B222" s="86" t="s">
        <v>639</v>
      </c>
      <c r="C222" s="86" t="s">
        <v>640</v>
      </c>
      <c r="D222" s="67" t="s">
        <v>1069</v>
      </c>
      <c r="E222" s="62"/>
      <c r="F222" s="106"/>
      <c r="G222" s="68">
        <v>4.712041884816754E-2</v>
      </c>
      <c r="H222" s="68">
        <v>80</v>
      </c>
      <c r="I222" s="70"/>
      <c r="J222" s="70"/>
      <c r="K222" s="70"/>
      <c r="L222" s="70"/>
      <c r="M222" s="71" t="s">
        <v>1642</v>
      </c>
      <c r="N222" s="71" t="s">
        <v>1643</v>
      </c>
    </row>
    <row r="223" spans="1:14" ht="21">
      <c r="A223" s="65">
        <v>222</v>
      </c>
      <c r="B223" s="86" t="s">
        <v>340</v>
      </c>
      <c r="C223" s="86" t="s">
        <v>707</v>
      </c>
      <c r="D223" s="107" t="s">
        <v>1070</v>
      </c>
      <c r="E223" s="62"/>
      <c r="F223" s="106"/>
      <c r="G223" s="68">
        <v>4.4444444444444446E-2</v>
      </c>
      <c r="H223" s="68">
        <v>82</v>
      </c>
      <c r="I223" s="70"/>
      <c r="J223" s="70"/>
      <c r="K223" s="70"/>
      <c r="L223" s="70"/>
      <c r="M223" s="71" t="s">
        <v>1644</v>
      </c>
      <c r="N223" s="71" t="s">
        <v>1383</v>
      </c>
    </row>
    <row r="224" spans="1:14" ht="21">
      <c r="A224" s="65">
        <v>223</v>
      </c>
      <c r="B224" s="86" t="s">
        <v>477</v>
      </c>
      <c r="C224" s="86" t="s">
        <v>478</v>
      </c>
      <c r="D224" s="107" t="s">
        <v>478</v>
      </c>
      <c r="E224" s="62"/>
      <c r="F224" s="106"/>
      <c r="G224" s="68">
        <v>3.6544850498338874E-2</v>
      </c>
      <c r="H224" s="68">
        <v>93</v>
      </c>
      <c r="I224" s="70"/>
      <c r="J224" s="70"/>
      <c r="K224" s="70"/>
      <c r="L224" s="70"/>
      <c r="M224" s="71" t="s">
        <v>1645</v>
      </c>
      <c r="N224" s="71" t="s">
        <v>1400</v>
      </c>
    </row>
    <row r="225" spans="1:14" ht="21">
      <c r="A225" s="65">
        <v>224</v>
      </c>
      <c r="B225" s="86" t="s">
        <v>536</v>
      </c>
      <c r="C225" s="86" t="s">
        <v>537</v>
      </c>
      <c r="D225" s="107" t="s">
        <v>1071</v>
      </c>
      <c r="E225" s="62"/>
      <c r="F225" s="106"/>
      <c r="G225" s="68">
        <v>3.430079155672823E-2</v>
      </c>
      <c r="H225" s="68">
        <v>97</v>
      </c>
      <c r="I225" s="70"/>
      <c r="J225" s="70"/>
      <c r="K225" s="70"/>
      <c r="L225" s="70"/>
      <c r="M225" s="71" t="s">
        <v>1646</v>
      </c>
      <c r="N225" s="71" t="s">
        <v>1383</v>
      </c>
    </row>
    <row r="226" spans="1:14" ht="21">
      <c r="A226" s="65">
        <v>225</v>
      </c>
      <c r="B226" s="86" t="s">
        <v>1072</v>
      </c>
      <c r="C226" s="86" t="s">
        <v>409</v>
      </c>
      <c r="D226" s="107" t="s">
        <v>1073</v>
      </c>
      <c r="E226" s="62"/>
      <c r="F226" s="106"/>
      <c r="G226" s="68">
        <v>3.2520325203252036E-2</v>
      </c>
      <c r="H226" s="68">
        <v>99</v>
      </c>
      <c r="I226" s="70"/>
      <c r="J226" s="70"/>
      <c r="K226" s="70"/>
      <c r="L226" s="70"/>
      <c r="M226" s="71" t="s">
        <v>1647</v>
      </c>
      <c r="N226" s="71" t="s">
        <v>1383</v>
      </c>
    </row>
    <row r="227" spans="1:14" ht="21">
      <c r="A227" s="65">
        <v>226</v>
      </c>
      <c r="B227" s="86" t="s">
        <v>1074</v>
      </c>
      <c r="C227" s="86" t="s">
        <v>406</v>
      </c>
      <c r="D227" s="107" t="s">
        <v>1075</v>
      </c>
      <c r="E227" s="62"/>
      <c r="F227" s="106"/>
      <c r="G227" s="68">
        <v>3.2028469750889681E-2</v>
      </c>
      <c r="H227" s="68">
        <v>101</v>
      </c>
      <c r="I227" s="70"/>
      <c r="J227" s="70"/>
      <c r="K227" s="70"/>
      <c r="L227" s="70"/>
      <c r="M227" s="71" t="s">
        <v>1648</v>
      </c>
      <c r="N227" s="71" t="s">
        <v>1548</v>
      </c>
    </row>
    <row r="228" spans="1:14" ht="21">
      <c r="A228" s="65">
        <v>227</v>
      </c>
      <c r="B228" s="86" t="s">
        <v>797</v>
      </c>
      <c r="C228" s="86" t="s">
        <v>691</v>
      </c>
      <c r="D228" s="107" t="s">
        <v>1076</v>
      </c>
      <c r="E228" s="62"/>
      <c r="F228" s="106"/>
      <c r="G228" s="68">
        <v>2.9850746268656716E-2</v>
      </c>
      <c r="H228" s="68">
        <v>104</v>
      </c>
      <c r="I228" s="70"/>
      <c r="J228" s="70"/>
      <c r="K228" s="70"/>
      <c r="L228" s="70"/>
      <c r="M228" s="71" t="s">
        <v>1649</v>
      </c>
      <c r="N228" s="71" t="s">
        <v>1548</v>
      </c>
    </row>
    <row r="229" spans="1:14" ht="21">
      <c r="A229" s="65">
        <v>228</v>
      </c>
      <c r="B229" s="86" t="s">
        <v>274</v>
      </c>
      <c r="C229" s="86" t="s">
        <v>275</v>
      </c>
      <c r="D229" s="69" t="s">
        <v>1126</v>
      </c>
      <c r="E229" s="62"/>
      <c r="F229" s="106"/>
      <c r="G229" s="68">
        <v>2.7149321266968326E-2</v>
      </c>
      <c r="H229" s="68">
        <v>110</v>
      </c>
      <c r="I229" s="70"/>
      <c r="J229" s="70"/>
      <c r="K229" s="70"/>
      <c r="L229" s="70"/>
      <c r="M229" s="71" t="s">
        <v>1650</v>
      </c>
      <c r="N229" s="71" t="s">
        <v>1651</v>
      </c>
    </row>
    <row r="230" spans="1:14" ht="31.5">
      <c r="A230" s="65">
        <v>229</v>
      </c>
      <c r="B230" s="86" t="s">
        <v>563</v>
      </c>
      <c r="C230" s="86" t="s">
        <v>564</v>
      </c>
      <c r="D230" s="107" t="s">
        <v>1077</v>
      </c>
      <c r="E230" s="62"/>
      <c r="F230" s="106"/>
      <c r="G230" s="68">
        <v>2.3121387283236993E-2</v>
      </c>
      <c r="H230" s="68">
        <v>125</v>
      </c>
      <c r="I230" s="70">
        <v>56</v>
      </c>
      <c r="J230" s="70">
        <v>74</v>
      </c>
      <c r="K230" s="70">
        <v>0.36129032258064514</v>
      </c>
      <c r="L230" s="70">
        <v>51</v>
      </c>
      <c r="M230" s="71" t="s">
        <v>1652</v>
      </c>
      <c r="N230" s="71" t="s">
        <v>1419</v>
      </c>
    </row>
    <row r="231" spans="1:14" ht="21">
      <c r="A231" s="65">
        <v>230</v>
      </c>
      <c r="B231" s="86" t="s">
        <v>622</v>
      </c>
      <c r="C231" s="86" t="s">
        <v>623</v>
      </c>
      <c r="D231" s="107" t="s">
        <v>1078</v>
      </c>
      <c r="E231" s="62"/>
      <c r="F231" s="106"/>
      <c r="G231" s="68">
        <v>2.2900763358778626E-2</v>
      </c>
      <c r="H231" s="68">
        <v>127</v>
      </c>
      <c r="I231" s="70"/>
      <c r="J231" s="70"/>
      <c r="K231" s="70"/>
      <c r="L231" s="70"/>
      <c r="M231" s="71" t="s">
        <v>1653</v>
      </c>
      <c r="N231" s="71" t="s">
        <v>1639</v>
      </c>
    </row>
    <row r="232" spans="1:14" ht="31.5">
      <c r="A232" s="65">
        <v>231</v>
      </c>
      <c r="B232" s="86" t="s">
        <v>1079</v>
      </c>
      <c r="C232" s="86" t="s">
        <v>424</v>
      </c>
      <c r="D232" s="107" t="s">
        <v>1080</v>
      </c>
      <c r="E232" s="62"/>
      <c r="F232" s="106"/>
      <c r="G232" s="68">
        <v>2.1526418786692758E-2</v>
      </c>
      <c r="H232" s="68">
        <v>129</v>
      </c>
      <c r="I232" s="70"/>
      <c r="J232" s="70"/>
      <c r="K232" s="70"/>
      <c r="L232" s="70"/>
      <c r="M232" s="71" t="s">
        <v>1654</v>
      </c>
      <c r="N232" s="71" t="s">
        <v>1419</v>
      </c>
    </row>
    <row r="233" spans="1:14" ht="21">
      <c r="A233" s="65">
        <v>232</v>
      </c>
      <c r="B233" s="86" t="s">
        <v>487</v>
      </c>
      <c r="C233" s="86" t="s">
        <v>488</v>
      </c>
      <c r="D233" s="67" t="s">
        <v>1081</v>
      </c>
      <c r="E233" s="62"/>
      <c r="F233" s="106"/>
      <c r="G233" s="68">
        <v>2.1359223300970873E-2</v>
      </c>
      <c r="H233" s="68">
        <v>131</v>
      </c>
      <c r="I233" s="70"/>
      <c r="J233" s="70"/>
      <c r="K233" s="70"/>
      <c r="L233" s="70"/>
      <c r="M233" s="71" t="s">
        <v>1655</v>
      </c>
      <c r="N233" s="71" t="s">
        <v>1383</v>
      </c>
    </row>
    <row r="234" spans="1:14" ht="21">
      <c r="A234" s="65">
        <v>233</v>
      </c>
      <c r="B234" s="86" t="s">
        <v>845</v>
      </c>
      <c r="C234" s="86" t="s">
        <v>761</v>
      </c>
      <c r="D234" s="107" t="s">
        <v>1082</v>
      </c>
      <c r="E234" s="62"/>
      <c r="F234" s="106"/>
      <c r="G234" s="68">
        <v>2.0348837209302327E-2</v>
      </c>
      <c r="H234" s="68">
        <v>136</v>
      </c>
      <c r="I234" s="70"/>
      <c r="J234" s="70"/>
      <c r="K234" s="70"/>
      <c r="L234" s="70"/>
      <c r="M234" s="71" t="s">
        <v>1656</v>
      </c>
      <c r="N234" s="71" t="s">
        <v>1657</v>
      </c>
    </row>
    <row r="235" spans="1:14">
      <c r="A235" s="65">
        <v>234</v>
      </c>
      <c r="B235" s="86" t="s">
        <v>11</v>
      </c>
      <c r="C235" s="86" t="s">
        <v>596</v>
      </c>
      <c r="D235" s="107" t="s">
        <v>1083</v>
      </c>
      <c r="E235" s="62"/>
      <c r="F235" s="106"/>
      <c r="G235" s="68">
        <v>1.9646365422396856E-2</v>
      </c>
      <c r="H235" s="68">
        <v>139</v>
      </c>
      <c r="I235" s="70"/>
      <c r="J235" s="70"/>
      <c r="K235" s="70"/>
      <c r="L235" s="70"/>
      <c r="M235" s="71" t="s">
        <v>1658</v>
      </c>
      <c r="N235" s="71" t="s">
        <v>1383</v>
      </c>
    </row>
    <row r="236" spans="1:14" ht="21">
      <c r="A236" s="65">
        <v>235</v>
      </c>
      <c r="B236" s="86" t="s">
        <v>246</v>
      </c>
      <c r="C236" s="86" t="s">
        <v>247</v>
      </c>
      <c r="D236" s="107" t="s">
        <v>1084</v>
      </c>
      <c r="E236" s="62"/>
      <c r="F236" s="106"/>
      <c r="G236" s="68">
        <v>1.9093078758949882E-2</v>
      </c>
      <c r="H236" s="68">
        <v>143</v>
      </c>
      <c r="I236" s="70">
        <v>30</v>
      </c>
      <c r="J236" s="70">
        <v>122</v>
      </c>
      <c r="K236" s="70">
        <v>0.36144578313253012</v>
      </c>
      <c r="L236" s="70">
        <v>50</v>
      </c>
      <c r="M236" s="108" t="s">
        <v>1659</v>
      </c>
      <c r="N236" s="71" t="s">
        <v>1548</v>
      </c>
    </row>
    <row r="237" spans="1:14" ht="21">
      <c r="A237" s="65">
        <v>236</v>
      </c>
      <c r="B237" s="86" t="s">
        <v>781</v>
      </c>
      <c r="C237" s="86" t="s">
        <v>675</v>
      </c>
      <c r="D237" s="107" t="s">
        <v>1085</v>
      </c>
      <c r="E237" s="62"/>
      <c r="F237" s="106"/>
      <c r="G237" s="68">
        <v>1.804123711340206E-2</v>
      </c>
      <c r="H237" s="68">
        <v>146</v>
      </c>
      <c r="I237" s="70"/>
      <c r="J237" s="70"/>
      <c r="K237" s="70"/>
      <c r="L237" s="70"/>
      <c r="M237" s="71" t="s">
        <v>1660</v>
      </c>
      <c r="N237" s="71" t="s">
        <v>1383</v>
      </c>
    </row>
    <row r="238" spans="1:14" ht="21">
      <c r="A238" s="65">
        <v>237</v>
      </c>
      <c r="B238" s="86" t="s">
        <v>801</v>
      </c>
      <c r="C238" s="86" t="s">
        <v>695</v>
      </c>
      <c r="D238" s="107" t="s">
        <v>1086</v>
      </c>
      <c r="E238" s="62"/>
      <c r="F238" s="106"/>
      <c r="G238" s="68">
        <v>1.7656500802568219E-2</v>
      </c>
      <c r="H238" s="68">
        <v>147</v>
      </c>
      <c r="I238" s="70">
        <v>21</v>
      </c>
      <c r="J238" s="70">
        <v>156</v>
      </c>
      <c r="K238" s="70">
        <v>0.15217391304347827</v>
      </c>
      <c r="L238" s="70">
        <v>95</v>
      </c>
      <c r="M238" s="71" t="s">
        <v>1661</v>
      </c>
      <c r="N238" s="71" t="s">
        <v>1383</v>
      </c>
    </row>
    <row r="239" spans="1:14" ht="21">
      <c r="A239" s="65">
        <v>238</v>
      </c>
      <c r="B239" s="86" t="s">
        <v>817</v>
      </c>
      <c r="C239" s="86" t="s">
        <v>721</v>
      </c>
      <c r="D239" s="107" t="s">
        <v>1087</v>
      </c>
      <c r="E239" s="62"/>
      <c r="F239" s="106"/>
      <c r="G239" s="68">
        <v>1.7077798861480076E-2</v>
      </c>
      <c r="H239" s="68">
        <v>149</v>
      </c>
      <c r="I239" s="70"/>
      <c r="J239" s="70"/>
      <c r="K239" s="70"/>
      <c r="L239" s="70"/>
      <c r="M239" s="71" t="s">
        <v>1662</v>
      </c>
      <c r="N239" s="71" t="s">
        <v>1383</v>
      </c>
    </row>
    <row r="240" spans="1:14" ht="21">
      <c r="A240" s="65">
        <v>239</v>
      </c>
      <c r="B240" s="86" t="s">
        <v>568</v>
      </c>
      <c r="C240" s="86" t="s">
        <v>569</v>
      </c>
      <c r="D240" s="107" t="s">
        <v>1088</v>
      </c>
      <c r="E240" s="62"/>
      <c r="F240" s="106"/>
      <c r="G240" s="68">
        <v>1.680672268907563E-2</v>
      </c>
      <c r="H240" s="68">
        <v>150</v>
      </c>
      <c r="I240" s="85"/>
      <c r="J240" s="85"/>
      <c r="K240" s="70">
        <v>0.19444444444444445</v>
      </c>
      <c r="L240" s="70">
        <v>85</v>
      </c>
      <c r="M240" s="71" t="s">
        <v>1663</v>
      </c>
      <c r="N240" s="71" t="s">
        <v>1400</v>
      </c>
    </row>
    <row r="241" spans="1:14" ht="21">
      <c r="A241" s="65">
        <v>240</v>
      </c>
      <c r="B241" s="86" t="s">
        <v>540</v>
      </c>
      <c r="C241" s="86" t="s">
        <v>541</v>
      </c>
      <c r="D241" s="107" t="s">
        <v>1089</v>
      </c>
      <c r="E241" s="62"/>
      <c r="F241" s="106"/>
      <c r="G241" s="68">
        <v>1.6713091922005572E-2</v>
      </c>
      <c r="H241" s="68">
        <v>151</v>
      </c>
      <c r="I241" s="70"/>
      <c r="J241" s="70"/>
      <c r="K241" s="70"/>
      <c r="L241" s="70"/>
      <c r="M241" s="71" t="s">
        <v>1664</v>
      </c>
      <c r="N241" s="71" t="s">
        <v>1552</v>
      </c>
    </row>
    <row r="242" spans="1:14" ht="21">
      <c r="A242" s="65">
        <v>241</v>
      </c>
      <c r="B242" s="86" t="s">
        <v>491</v>
      </c>
      <c r="C242" s="86" t="s">
        <v>492</v>
      </c>
      <c r="D242" s="107" t="s">
        <v>1090</v>
      </c>
      <c r="E242" s="62"/>
      <c r="F242" s="106"/>
      <c r="G242" s="68">
        <v>1.6129032258064516E-2</v>
      </c>
      <c r="H242" s="68">
        <v>152</v>
      </c>
      <c r="I242" s="70"/>
      <c r="J242" s="70"/>
      <c r="K242" s="70"/>
      <c r="L242" s="70"/>
      <c r="M242" s="71" t="s">
        <v>1665</v>
      </c>
      <c r="N242" s="71" t="s">
        <v>1666</v>
      </c>
    </row>
    <row r="243" spans="1:14" ht="21">
      <c r="A243" s="65">
        <v>242</v>
      </c>
      <c r="B243" s="86">
        <v>2.6309999999999998</v>
      </c>
      <c r="C243" s="86" t="s">
        <v>500</v>
      </c>
      <c r="D243" s="107" t="s">
        <v>500</v>
      </c>
      <c r="E243" s="62"/>
      <c r="F243" s="106"/>
      <c r="G243" s="68">
        <v>1.4598540145985401E-2</v>
      </c>
      <c r="H243" s="68">
        <v>160</v>
      </c>
      <c r="I243" s="85"/>
      <c r="J243" s="85"/>
      <c r="K243" s="70">
        <v>5.6910569105691054E-2</v>
      </c>
      <c r="L243" s="70">
        <v>143</v>
      </c>
      <c r="M243" s="71" t="s">
        <v>1667</v>
      </c>
      <c r="N243" s="71" t="s">
        <v>1383</v>
      </c>
    </row>
    <row r="244" spans="1:14" ht="21">
      <c r="A244" s="65">
        <v>243</v>
      </c>
      <c r="B244" s="86" t="s">
        <v>809</v>
      </c>
      <c r="C244" s="86" t="s">
        <v>703</v>
      </c>
      <c r="D244" s="107" t="s">
        <v>1091</v>
      </c>
      <c r="E244" s="62"/>
      <c r="F244" s="106"/>
      <c r="G244" s="68">
        <v>1.4367816091954023E-2</v>
      </c>
      <c r="H244" s="68">
        <v>161</v>
      </c>
      <c r="I244" s="70">
        <v>47</v>
      </c>
      <c r="J244" s="70">
        <v>90</v>
      </c>
      <c r="K244" s="70">
        <v>0.19831223628691982</v>
      </c>
      <c r="L244" s="70">
        <v>82</v>
      </c>
      <c r="M244" s="71" t="s">
        <v>1668</v>
      </c>
      <c r="N244" s="71" t="s">
        <v>1383</v>
      </c>
    </row>
    <row r="245" spans="1:14" ht="21">
      <c r="A245" s="65">
        <v>244</v>
      </c>
      <c r="B245" s="86" t="s">
        <v>432</v>
      </c>
      <c r="C245" s="86" t="s">
        <v>433</v>
      </c>
      <c r="D245" s="107" t="s">
        <v>1092</v>
      </c>
      <c r="E245" s="62"/>
      <c r="F245" s="106"/>
      <c r="G245" s="68">
        <v>1.4329580348004094E-2</v>
      </c>
      <c r="H245" s="68">
        <v>162</v>
      </c>
      <c r="I245" s="70"/>
      <c r="J245" s="70"/>
      <c r="K245" s="70"/>
      <c r="L245" s="70"/>
      <c r="M245" s="71" t="s">
        <v>1669</v>
      </c>
      <c r="N245" s="71" t="s">
        <v>1670</v>
      </c>
    </row>
    <row r="246" spans="1:14" ht="21">
      <c r="A246" s="65">
        <v>245</v>
      </c>
      <c r="B246" s="86" t="s">
        <v>594</v>
      </c>
      <c r="C246" s="86" t="s">
        <v>595</v>
      </c>
      <c r="D246" s="107" t="s">
        <v>1093</v>
      </c>
      <c r="E246" s="62"/>
      <c r="F246" s="106"/>
      <c r="G246" s="68">
        <v>1.4204545454545454E-2</v>
      </c>
      <c r="H246" s="68">
        <v>163</v>
      </c>
      <c r="I246" s="70"/>
      <c r="J246" s="70"/>
      <c r="K246" s="70"/>
      <c r="L246" s="70"/>
      <c r="M246" s="71" t="s">
        <v>1671</v>
      </c>
      <c r="N246" s="71" t="s">
        <v>1400</v>
      </c>
    </row>
    <row r="247" spans="1:14" ht="31.5">
      <c r="A247" s="65">
        <v>246</v>
      </c>
      <c r="B247" s="86" t="s">
        <v>800</v>
      </c>
      <c r="C247" s="86" t="s">
        <v>694</v>
      </c>
      <c r="D247" s="107" t="s">
        <v>1094</v>
      </c>
      <c r="E247" s="62"/>
      <c r="F247" s="106"/>
      <c r="G247" s="68">
        <v>1.4084507042253521E-2</v>
      </c>
      <c r="H247" s="68">
        <v>164</v>
      </c>
      <c r="I247" s="70"/>
      <c r="J247" s="70"/>
      <c r="K247" s="70"/>
      <c r="L247" s="70"/>
      <c r="M247" s="71" t="s">
        <v>1672</v>
      </c>
      <c r="N247" s="71" t="s">
        <v>1548</v>
      </c>
    </row>
    <row r="248" spans="1:14" ht="21">
      <c r="A248" s="65">
        <v>247</v>
      </c>
      <c r="B248" s="86" t="s">
        <v>376</v>
      </c>
      <c r="C248" s="86" t="s">
        <v>377</v>
      </c>
      <c r="D248" s="107" t="s">
        <v>1095</v>
      </c>
      <c r="E248" s="62"/>
      <c r="F248" s="106"/>
      <c r="G248" s="68">
        <v>1.3435700575815739E-2</v>
      </c>
      <c r="H248" s="68">
        <v>168</v>
      </c>
      <c r="I248" s="70"/>
      <c r="J248" s="70"/>
      <c r="K248" s="70"/>
      <c r="L248" s="70"/>
      <c r="M248" s="71" t="s">
        <v>1673</v>
      </c>
      <c r="N248" s="71" t="s">
        <v>1674</v>
      </c>
    </row>
    <row r="249" spans="1:14" ht="21">
      <c r="A249" s="65">
        <v>248</v>
      </c>
      <c r="B249" s="86" t="s">
        <v>417</v>
      </c>
      <c r="C249" s="86" t="s">
        <v>418</v>
      </c>
      <c r="D249" s="107" t="s">
        <v>1096</v>
      </c>
      <c r="E249" s="62"/>
      <c r="F249" s="106"/>
      <c r="G249" s="68">
        <v>1.3282732447817837E-2</v>
      </c>
      <c r="H249" s="68">
        <v>170</v>
      </c>
      <c r="I249" s="70"/>
      <c r="J249" s="70"/>
      <c r="K249" s="70"/>
      <c r="L249" s="70"/>
      <c r="M249" s="71" t="s">
        <v>1675</v>
      </c>
      <c r="N249" s="71" t="s">
        <v>1676</v>
      </c>
    </row>
    <row r="250" spans="1:14" ht="21">
      <c r="A250" s="65">
        <v>249</v>
      </c>
      <c r="B250" s="86" t="s">
        <v>588</v>
      </c>
      <c r="C250" s="86" t="s">
        <v>589</v>
      </c>
      <c r="D250" s="107" t="s">
        <v>1097</v>
      </c>
      <c r="E250" s="62"/>
      <c r="F250" s="106"/>
      <c r="G250" s="68">
        <v>1.3238289205702648E-2</v>
      </c>
      <c r="H250" s="68">
        <v>171</v>
      </c>
      <c r="I250" s="70"/>
      <c r="J250" s="70"/>
      <c r="K250" s="70"/>
      <c r="L250" s="70"/>
      <c r="M250" s="71" t="s">
        <v>1677</v>
      </c>
      <c r="N250" s="71" t="s">
        <v>1678</v>
      </c>
    </row>
    <row r="251" spans="1:14" ht="21">
      <c r="A251" s="65">
        <v>250</v>
      </c>
      <c r="B251" s="86" t="s">
        <v>312</v>
      </c>
      <c r="C251" s="86" t="s">
        <v>313</v>
      </c>
      <c r="D251" s="107" t="s">
        <v>1098</v>
      </c>
      <c r="E251" s="62"/>
      <c r="F251" s="106"/>
      <c r="G251" s="68">
        <v>1.3136288998357963E-2</v>
      </c>
      <c r="H251" s="68">
        <v>172</v>
      </c>
      <c r="I251" s="70">
        <v>15</v>
      </c>
      <c r="J251" s="70">
        <v>188</v>
      </c>
      <c r="K251" s="70">
        <v>0.11904761904761904</v>
      </c>
      <c r="L251" s="70">
        <v>104</v>
      </c>
      <c r="M251" s="71" t="s">
        <v>1679</v>
      </c>
      <c r="N251" s="71" t="s">
        <v>1548</v>
      </c>
    </row>
    <row r="252" spans="1:14" ht="21">
      <c r="A252" s="65">
        <v>251</v>
      </c>
      <c r="B252" s="86" t="s">
        <v>1099</v>
      </c>
      <c r="C252" s="86" t="s">
        <v>572</v>
      </c>
      <c r="D252" s="107" t="s">
        <v>572</v>
      </c>
      <c r="E252" s="62"/>
      <c r="F252" s="106"/>
      <c r="G252" s="68">
        <v>1.2658227848101266E-2</v>
      </c>
      <c r="H252" s="68">
        <v>174</v>
      </c>
      <c r="I252" s="70"/>
      <c r="J252" s="70"/>
      <c r="K252" s="70"/>
      <c r="L252" s="70"/>
      <c r="M252" s="71" t="s">
        <v>1680</v>
      </c>
      <c r="N252" s="71" t="s">
        <v>1383</v>
      </c>
    </row>
    <row r="253" spans="1:14" ht="21">
      <c r="A253" s="65">
        <v>252</v>
      </c>
      <c r="B253" s="70" t="s">
        <v>1100</v>
      </c>
      <c r="C253" s="86" t="s">
        <v>747</v>
      </c>
      <c r="D253" s="107" t="s">
        <v>1101</v>
      </c>
      <c r="E253" s="62"/>
      <c r="F253" s="106"/>
      <c r="G253" s="68">
        <v>1.2658227848101266E-2</v>
      </c>
      <c r="H253" s="68">
        <v>175</v>
      </c>
      <c r="I253" s="85"/>
      <c r="J253" s="85"/>
      <c r="K253" s="70">
        <v>0.18867924528301888</v>
      </c>
      <c r="L253" s="70">
        <v>86</v>
      </c>
      <c r="M253" s="71" t="s">
        <v>1681</v>
      </c>
      <c r="N253" s="71" t="s">
        <v>1639</v>
      </c>
    </row>
    <row r="254" spans="1:14" ht="21">
      <c r="A254" s="65">
        <v>253</v>
      </c>
      <c r="B254" s="86" t="s">
        <v>798</v>
      </c>
      <c r="C254" s="86" t="s">
        <v>692</v>
      </c>
      <c r="D254" s="107" t="s">
        <v>1102</v>
      </c>
      <c r="E254" s="62"/>
      <c r="F254" s="106"/>
      <c r="G254" s="68">
        <v>1.2552301255230125E-2</v>
      </c>
      <c r="H254" s="68">
        <v>176</v>
      </c>
      <c r="I254" s="70"/>
      <c r="J254" s="70"/>
      <c r="K254" s="70"/>
      <c r="L254" s="70"/>
      <c r="M254" s="71" t="s">
        <v>1682</v>
      </c>
      <c r="N254" s="71" t="s">
        <v>1383</v>
      </c>
    </row>
    <row r="255" spans="1:14" ht="21">
      <c r="A255" s="65">
        <v>254</v>
      </c>
      <c r="B255" s="86" t="s">
        <v>558</v>
      </c>
      <c r="C255" s="86" t="s">
        <v>559</v>
      </c>
      <c r="D255" s="107" t="s">
        <v>1103</v>
      </c>
      <c r="E255" s="62"/>
      <c r="F255" s="106"/>
      <c r="G255" s="68">
        <v>1.245753114382786E-2</v>
      </c>
      <c r="H255" s="68">
        <v>179</v>
      </c>
      <c r="I255" s="70">
        <v>34</v>
      </c>
      <c r="J255" s="70">
        <v>113</v>
      </c>
      <c r="K255" s="70">
        <v>0.21794871794871795</v>
      </c>
      <c r="L255" s="70">
        <v>73</v>
      </c>
      <c r="M255" s="71" t="s">
        <v>1683</v>
      </c>
      <c r="N255" s="71" t="s">
        <v>1383</v>
      </c>
    </row>
    <row r="256" spans="1:14" ht="21">
      <c r="A256" s="65">
        <v>255</v>
      </c>
      <c r="B256" s="86" t="s">
        <v>441</v>
      </c>
      <c r="C256" s="86" t="s">
        <v>442</v>
      </c>
      <c r="D256" s="107" t="s">
        <v>1104</v>
      </c>
      <c r="E256" s="62"/>
      <c r="F256" s="106"/>
      <c r="G256" s="68">
        <v>1.2211668928086838E-2</v>
      </c>
      <c r="H256" s="68">
        <v>181</v>
      </c>
      <c r="I256" s="70"/>
      <c r="J256" s="70"/>
      <c r="K256" s="70"/>
      <c r="L256" s="70"/>
      <c r="M256" s="71" t="s">
        <v>1684</v>
      </c>
      <c r="N256" s="71" t="s">
        <v>1685</v>
      </c>
    </row>
    <row r="257" spans="1:14" ht="21">
      <c r="A257" s="65">
        <v>256</v>
      </c>
      <c r="B257" s="86" t="s">
        <v>437</v>
      </c>
      <c r="C257" s="86" t="s">
        <v>438</v>
      </c>
      <c r="D257" s="107" t="s">
        <v>1105</v>
      </c>
      <c r="E257" s="62"/>
      <c r="F257" s="106"/>
      <c r="G257" s="68">
        <v>1.1739594450373533E-2</v>
      </c>
      <c r="H257" s="68">
        <v>185</v>
      </c>
      <c r="I257" s="70">
        <v>40</v>
      </c>
      <c r="J257" s="70">
        <v>103</v>
      </c>
      <c r="K257" s="70">
        <v>0.25477707006369427</v>
      </c>
      <c r="L257" s="70">
        <v>63</v>
      </c>
      <c r="M257" s="71" t="s">
        <v>1686</v>
      </c>
      <c r="N257" s="71" t="s">
        <v>1419</v>
      </c>
    </row>
    <row r="258" spans="1:14" ht="21">
      <c r="A258" s="65">
        <v>257</v>
      </c>
      <c r="B258" s="86" t="s">
        <v>387</v>
      </c>
      <c r="C258" s="86" t="s">
        <v>388</v>
      </c>
      <c r="D258" s="107" t="s">
        <v>1106</v>
      </c>
      <c r="E258" s="62"/>
      <c r="F258" s="106"/>
      <c r="G258" s="68">
        <v>1.1682242990654205E-2</v>
      </c>
      <c r="H258" s="68">
        <v>186</v>
      </c>
      <c r="I258" s="70"/>
      <c r="J258" s="70"/>
      <c r="K258" s="70"/>
      <c r="L258" s="70"/>
      <c r="M258" s="71" t="s">
        <v>1687</v>
      </c>
      <c r="N258" s="71" t="s">
        <v>1400</v>
      </c>
    </row>
    <row r="259" spans="1:14" ht="21">
      <c r="A259" s="65">
        <v>258</v>
      </c>
      <c r="B259" s="86" t="s">
        <v>1107</v>
      </c>
      <c r="C259" s="86" t="s">
        <v>357</v>
      </c>
      <c r="D259" s="107" t="s">
        <v>1108</v>
      </c>
      <c r="E259" s="62"/>
      <c r="F259" s="106"/>
      <c r="G259" s="68">
        <v>1.1299435028248588E-2</v>
      </c>
      <c r="H259" s="68">
        <v>188</v>
      </c>
      <c r="I259" s="70"/>
      <c r="J259" s="70"/>
      <c r="K259" s="70"/>
      <c r="L259" s="70"/>
      <c r="M259" s="71" t="s">
        <v>1688</v>
      </c>
      <c r="N259" s="71" t="s">
        <v>1383</v>
      </c>
    </row>
    <row r="260" spans="1:14" ht="21">
      <c r="A260" s="65">
        <v>259</v>
      </c>
      <c r="B260" s="86" t="s">
        <v>641</v>
      </c>
      <c r="C260" s="86" t="s">
        <v>642</v>
      </c>
      <c r="D260" s="107" t="s">
        <v>1109</v>
      </c>
      <c r="E260" s="62"/>
      <c r="F260" s="106"/>
      <c r="G260" s="68">
        <v>1.1194029850746268E-2</v>
      </c>
      <c r="H260" s="68">
        <v>190</v>
      </c>
      <c r="I260" s="70">
        <v>25</v>
      </c>
      <c r="J260" s="70">
        <v>130</v>
      </c>
      <c r="K260" s="70">
        <v>0.1773049645390071</v>
      </c>
      <c r="L260" s="70">
        <v>89</v>
      </c>
      <c r="M260" s="71" t="s">
        <v>1689</v>
      </c>
      <c r="N260" s="71" t="s">
        <v>1531</v>
      </c>
    </row>
    <row r="261" spans="1:14" ht="31.5">
      <c r="A261" s="65">
        <v>260</v>
      </c>
      <c r="B261" s="86" t="s">
        <v>580</v>
      </c>
      <c r="C261" s="86" t="s">
        <v>581</v>
      </c>
      <c r="D261" s="107" t="s">
        <v>1110</v>
      </c>
      <c r="E261" s="62"/>
      <c r="F261" s="106"/>
      <c r="G261" s="68">
        <v>1.0810810810810811E-2</v>
      </c>
      <c r="H261" s="68">
        <v>192</v>
      </c>
      <c r="I261" s="70"/>
      <c r="J261" s="70"/>
      <c r="K261" s="70"/>
      <c r="L261" s="70"/>
      <c r="M261" s="71" t="s">
        <v>1690</v>
      </c>
      <c r="N261" s="71" t="s">
        <v>1641</v>
      </c>
    </row>
    <row r="262" spans="1:14" ht="21">
      <c r="A262" s="65">
        <v>261</v>
      </c>
      <c r="B262" s="86" t="s">
        <v>794</v>
      </c>
      <c r="C262" s="86" t="s">
        <v>688</v>
      </c>
      <c r="D262" s="107" t="s">
        <v>1111</v>
      </c>
      <c r="E262" s="62"/>
      <c r="F262" s="106"/>
      <c r="G262" s="68">
        <v>1.0610079575596816E-2</v>
      </c>
      <c r="H262" s="68">
        <v>194</v>
      </c>
      <c r="I262" s="70"/>
      <c r="J262" s="70"/>
      <c r="K262" s="70"/>
      <c r="L262" s="70"/>
      <c r="M262" s="71" t="s">
        <v>1691</v>
      </c>
      <c r="N262" s="71" t="s">
        <v>1692</v>
      </c>
    </row>
    <row r="263" spans="1:14" ht="21">
      <c r="A263" s="65">
        <v>262</v>
      </c>
      <c r="B263" s="86" t="s">
        <v>420</v>
      </c>
      <c r="C263" s="86" t="s">
        <v>421</v>
      </c>
      <c r="D263" s="107" t="s">
        <v>1112</v>
      </c>
      <c r="E263" s="62"/>
      <c r="F263" s="106"/>
      <c r="G263" s="68">
        <v>1.0498687664041995E-2</v>
      </c>
      <c r="H263" s="68">
        <v>197</v>
      </c>
      <c r="I263" s="70"/>
      <c r="J263" s="70"/>
      <c r="K263" s="70"/>
      <c r="L263" s="70"/>
      <c r="M263" s="71" t="s">
        <v>1693</v>
      </c>
      <c r="N263" s="71" t="s">
        <v>1400</v>
      </c>
    </row>
    <row r="264" spans="1:14" ht="21">
      <c r="A264" s="65">
        <v>263</v>
      </c>
      <c r="B264" s="86" t="s">
        <v>1113</v>
      </c>
      <c r="C264" s="86" t="s">
        <v>479</v>
      </c>
      <c r="D264" s="107" t="s">
        <v>1114</v>
      </c>
      <c r="E264" s="62"/>
      <c r="F264" s="106"/>
      <c r="G264" s="68">
        <v>1.0498687664041995E-2</v>
      </c>
      <c r="H264" s="68">
        <v>198</v>
      </c>
      <c r="I264" s="70"/>
      <c r="J264" s="70"/>
      <c r="K264" s="70"/>
      <c r="L264" s="70"/>
      <c r="M264" s="71" t="s">
        <v>1694</v>
      </c>
      <c r="N264" s="71" t="s">
        <v>1383</v>
      </c>
    </row>
    <row r="265" spans="1:14" ht="21">
      <c r="A265" s="65">
        <v>264</v>
      </c>
      <c r="B265" s="86" t="s">
        <v>795</v>
      </c>
      <c r="C265" s="86" t="s">
        <v>689</v>
      </c>
      <c r="D265" s="107" t="s">
        <v>1115</v>
      </c>
      <c r="E265" s="62"/>
      <c r="F265" s="106"/>
      <c r="G265" s="68">
        <v>1.0471204188481676E-2</v>
      </c>
      <c r="H265" s="68">
        <v>199</v>
      </c>
      <c r="I265" s="70"/>
      <c r="J265" s="70"/>
      <c r="K265" s="70"/>
      <c r="L265" s="70"/>
      <c r="M265" s="71" t="s">
        <v>1695</v>
      </c>
      <c r="N265" s="71" t="s">
        <v>1696</v>
      </c>
    </row>
    <row r="266" spans="1:14" ht="21">
      <c r="A266" s="65">
        <v>265</v>
      </c>
      <c r="B266" s="86" t="s">
        <v>637</v>
      </c>
      <c r="C266" s="86" t="s">
        <v>638</v>
      </c>
      <c r="D266" s="69" t="s">
        <v>1116</v>
      </c>
      <c r="E266" s="62"/>
      <c r="F266" s="106"/>
      <c r="G266" s="68">
        <v>1.0338345864661654E-2</v>
      </c>
      <c r="H266" s="68">
        <v>201</v>
      </c>
      <c r="I266" s="70"/>
      <c r="J266" s="70"/>
      <c r="K266" s="70"/>
      <c r="L266" s="70"/>
      <c r="M266" s="71" t="s">
        <v>1697</v>
      </c>
      <c r="N266" s="71" t="s">
        <v>1400</v>
      </c>
    </row>
    <row r="267" spans="1:14" ht="31.5">
      <c r="A267" s="65">
        <v>266</v>
      </c>
      <c r="B267" s="86" t="s">
        <v>625</v>
      </c>
      <c r="C267" s="86" t="s">
        <v>626</v>
      </c>
      <c r="D267" s="107" t="s">
        <v>1117</v>
      </c>
      <c r="E267" s="62"/>
      <c r="F267" s="106"/>
      <c r="G267" s="68">
        <v>1.0086455331412104E-2</v>
      </c>
      <c r="H267" s="68">
        <v>202</v>
      </c>
      <c r="I267" s="70"/>
      <c r="J267" s="70"/>
      <c r="K267" s="70"/>
      <c r="L267" s="70"/>
      <c r="M267" s="71" t="s">
        <v>1698</v>
      </c>
      <c r="N267" s="71" t="s">
        <v>1383</v>
      </c>
    </row>
    <row r="268" spans="1:14" ht="21">
      <c r="A268" s="65">
        <v>267</v>
      </c>
      <c r="B268" s="86" t="s">
        <v>843</v>
      </c>
      <c r="C268" s="86" t="s">
        <v>753</v>
      </c>
      <c r="D268" s="107" t="s">
        <v>1118</v>
      </c>
      <c r="E268" s="109"/>
      <c r="F268" s="110"/>
      <c r="G268" s="89">
        <v>1.0697E-2</v>
      </c>
      <c r="H268" s="68">
        <v>203</v>
      </c>
      <c r="I268" s="70"/>
      <c r="J268" s="70"/>
      <c r="K268" s="70"/>
      <c r="L268" s="70"/>
      <c r="M268" s="71" t="s">
        <v>1699</v>
      </c>
      <c r="N268" s="71" t="s">
        <v>1383</v>
      </c>
    </row>
    <row r="269" spans="1:14" ht="21">
      <c r="A269" s="65">
        <v>268</v>
      </c>
      <c r="B269" s="86" t="s">
        <v>796</v>
      </c>
      <c r="C269" s="86" t="s">
        <v>690</v>
      </c>
      <c r="D269" s="107" t="s">
        <v>690</v>
      </c>
      <c r="E269" s="62"/>
      <c r="F269" s="106"/>
      <c r="G269" s="68">
        <v>1.001669449081803E-2</v>
      </c>
      <c r="H269" s="68">
        <v>205</v>
      </c>
      <c r="I269" s="70"/>
      <c r="J269" s="70"/>
      <c r="K269" s="70"/>
      <c r="L269" s="70"/>
      <c r="M269" s="71" t="s">
        <v>1700</v>
      </c>
      <c r="N269" s="71" t="s">
        <v>1419</v>
      </c>
    </row>
    <row r="270" spans="1:14" ht="31.5">
      <c r="A270" s="65">
        <v>269</v>
      </c>
      <c r="B270" s="86" t="s">
        <v>393</v>
      </c>
      <c r="C270" s="86" t="s">
        <v>394</v>
      </c>
      <c r="D270" s="107" t="s">
        <v>1119</v>
      </c>
      <c r="E270" s="62"/>
      <c r="F270" s="106"/>
      <c r="G270" s="68">
        <v>9.9715099715099714E-3</v>
      </c>
      <c r="H270" s="68">
        <v>206</v>
      </c>
      <c r="I270" s="70">
        <v>41</v>
      </c>
      <c r="J270" s="70">
        <v>102</v>
      </c>
      <c r="K270" s="70">
        <v>0.28472222222222221</v>
      </c>
      <c r="L270" s="70">
        <v>60</v>
      </c>
      <c r="M270" s="71" t="s">
        <v>1701</v>
      </c>
      <c r="N270" s="71" t="s">
        <v>1548</v>
      </c>
    </row>
    <row r="271" spans="1:14" ht="21">
      <c r="A271" s="65">
        <v>270</v>
      </c>
      <c r="B271" s="86" t="s">
        <v>555</v>
      </c>
      <c r="C271" s="86" t="s">
        <v>711</v>
      </c>
      <c r="D271" s="107" t="s">
        <v>1120</v>
      </c>
      <c r="E271" s="62"/>
      <c r="F271" s="106"/>
      <c r="G271" s="68">
        <v>9.9637681159420281E-3</v>
      </c>
      <c r="H271" s="68">
        <v>207</v>
      </c>
      <c r="I271" s="85"/>
      <c r="J271" s="85"/>
      <c r="K271" s="70">
        <v>1.6949152542372881E-2</v>
      </c>
      <c r="L271" s="70">
        <v>209</v>
      </c>
      <c r="M271" s="71" t="s">
        <v>1702</v>
      </c>
      <c r="N271" s="71" t="s">
        <v>1383</v>
      </c>
    </row>
    <row r="272" spans="1:14" ht="21">
      <c r="A272" s="65">
        <v>271</v>
      </c>
      <c r="B272" s="86" t="s">
        <v>514</v>
      </c>
      <c r="C272" s="86" t="s">
        <v>515</v>
      </c>
      <c r="D272" s="107" t="s">
        <v>1121</v>
      </c>
      <c r="E272" s="62"/>
      <c r="F272" s="106"/>
      <c r="G272" s="68">
        <v>9.74025974025974E-3</v>
      </c>
      <c r="H272" s="68">
        <v>211</v>
      </c>
      <c r="I272" s="70"/>
      <c r="J272" s="70"/>
      <c r="K272" s="70"/>
      <c r="L272" s="70"/>
      <c r="M272" s="71" t="s">
        <v>1703</v>
      </c>
      <c r="N272" s="71" t="s">
        <v>1383</v>
      </c>
    </row>
    <row r="273" spans="1:14" ht="21">
      <c r="A273" s="65">
        <v>272</v>
      </c>
      <c r="B273" s="86" t="s">
        <v>600</v>
      </c>
      <c r="C273" s="86" t="s">
        <v>601</v>
      </c>
      <c r="D273" s="107" t="s">
        <v>1122</v>
      </c>
      <c r="E273" s="62"/>
      <c r="F273" s="106"/>
      <c r="G273" s="68">
        <v>9.7297297297297292E-3</v>
      </c>
      <c r="H273" s="68">
        <v>212</v>
      </c>
      <c r="I273" s="70"/>
      <c r="J273" s="70"/>
      <c r="K273" s="70"/>
      <c r="L273" s="70"/>
      <c r="M273" s="71" t="s">
        <v>1704</v>
      </c>
      <c r="N273" s="71" t="s">
        <v>1400</v>
      </c>
    </row>
    <row r="274" spans="1:14" ht="21">
      <c r="A274" s="65">
        <v>273</v>
      </c>
      <c r="B274" s="86" t="s">
        <v>310</v>
      </c>
      <c r="C274" s="86" t="s">
        <v>311</v>
      </c>
      <c r="D274" s="107" t="s">
        <v>1123</v>
      </c>
      <c r="E274" s="62"/>
      <c r="F274" s="106"/>
      <c r="G274" s="68">
        <v>9.4530722484807567E-3</v>
      </c>
      <c r="H274" s="68">
        <v>213</v>
      </c>
      <c r="I274" s="70"/>
      <c r="J274" s="70"/>
      <c r="K274" s="70"/>
      <c r="L274" s="70"/>
      <c r="M274" s="71" t="s">
        <v>1705</v>
      </c>
      <c r="N274" s="71" t="s">
        <v>1706</v>
      </c>
    </row>
    <row r="275" spans="1:14" ht="31.5">
      <c r="A275" s="65">
        <v>274</v>
      </c>
      <c r="B275" s="86" t="s">
        <v>1064</v>
      </c>
      <c r="C275" s="86" t="s">
        <v>579</v>
      </c>
      <c r="D275" s="67" t="s">
        <v>1124</v>
      </c>
      <c r="E275" s="62"/>
      <c r="F275" s="106"/>
      <c r="G275" s="68">
        <v>9.202453987730062E-3</v>
      </c>
      <c r="H275" s="68">
        <v>215</v>
      </c>
      <c r="I275" s="70"/>
      <c r="J275" s="70"/>
      <c r="K275" s="70"/>
      <c r="L275" s="70"/>
      <c r="M275" s="71" t="s">
        <v>1707</v>
      </c>
      <c r="N275" s="71" t="s">
        <v>1383</v>
      </c>
    </row>
    <row r="276" spans="1:14" ht="21">
      <c r="A276" s="65">
        <v>275</v>
      </c>
      <c r="B276" s="111" t="s">
        <v>814</v>
      </c>
      <c r="C276" s="111" t="s">
        <v>715</v>
      </c>
      <c r="D276" s="67" t="s">
        <v>1125</v>
      </c>
      <c r="E276" s="62"/>
      <c r="F276" s="106"/>
      <c r="G276" s="62">
        <v>9.1743119266055051E-3</v>
      </c>
      <c r="H276" s="68">
        <v>216</v>
      </c>
      <c r="I276" s="70"/>
      <c r="J276" s="70"/>
      <c r="K276" s="70"/>
      <c r="L276" s="70"/>
      <c r="M276" s="71" t="s">
        <v>1708</v>
      </c>
      <c r="N276" s="71" t="s">
        <v>1422</v>
      </c>
    </row>
    <row r="277" spans="1:14">
      <c r="A277" s="65">
        <v>276</v>
      </c>
      <c r="B277" s="70" t="s">
        <v>1</v>
      </c>
      <c r="C277" s="70" t="s">
        <v>1345</v>
      </c>
      <c r="D277" s="112" t="s">
        <v>1346</v>
      </c>
      <c r="E277" s="68"/>
      <c r="F277" s="69"/>
      <c r="G277" s="68"/>
      <c r="H277" s="68"/>
      <c r="I277" s="70">
        <v>392</v>
      </c>
      <c r="J277" s="70">
        <v>16</v>
      </c>
      <c r="K277" s="70"/>
      <c r="L277" s="70"/>
      <c r="M277" s="105" t="s">
        <v>1709</v>
      </c>
      <c r="N277" s="113" t="s">
        <v>1710</v>
      </c>
    </row>
    <row r="278" spans="1:14">
      <c r="A278" s="65">
        <v>277</v>
      </c>
      <c r="B278" s="70" t="s">
        <v>1</v>
      </c>
      <c r="C278" s="70" t="s">
        <v>1347</v>
      </c>
      <c r="D278" s="114" t="s">
        <v>1348</v>
      </c>
      <c r="E278" s="68"/>
      <c r="F278" s="69"/>
      <c r="G278" s="62"/>
      <c r="H278" s="68"/>
      <c r="I278" s="70">
        <v>200</v>
      </c>
      <c r="J278" s="70">
        <v>30</v>
      </c>
      <c r="K278" s="70"/>
      <c r="L278" s="70"/>
      <c r="M278" s="115" t="s">
        <v>1711</v>
      </c>
      <c r="N278" s="116" t="s">
        <v>1712</v>
      </c>
    </row>
    <row r="279" spans="1:14">
      <c r="A279" s="65">
        <v>278</v>
      </c>
      <c r="B279" s="70" t="s">
        <v>1</v>
      </c>
      <c r="C279" s="70" t="s">
        <v>1349</v>
      </c>
      <c r="D279" s="117" t="s">
        <v>1350</v>
      </c>
      <c r="E279" s="68"/>
      <c r="F279" s="69"/>
      <c r="G279" s="62"/>
      <c r="H279" s="68"/>
      <c r="I279" s="70">
        <v>190</v>
      </c>
      <c r="J279" s="70">
        <v>32</v>
      </c>
      <c r="K279" s="70"/>
      <c r="L279" s="70"/>
      <c r="M279" s="105" t="s">
        <v>1713</v>
      </c>
      <c r="N279" s="70" t="s">
        <v>1714</v>
      </c>
    </row>
    <row r="280" spans="1:14">
      <c r="A280" s="65">
        <v>279</v>
      </c>
      <c r="B280" s="70" t="s">
        <v>1164</v>
      </c>
      <c r="C280" s="70" t="s">
        <v>1165</v>
      </c>
      <c r="D280" s="67" t="s">
        <v>1166</v>
      </c>
      <c r="E280" s="68"/>
      <c r="F280" s="69"/>
      <c r="G280" s="68"/>
      <c r="H280" s="68"/>
      <c r="I280" s="70">
        <v>116</v>
      </c>
      <c r="J280" s="70">
        <v>44</v>
      </c>
      <c r="K280" s="70">
        <v>0.23340040241448692</v>
      </c>
      <c r="L280" s="70">
        <v>70</v>
      </c>
      <c r="M280" s="71" t="s">
        <v>1715</v>
      </c>
      <c r="N280" s="71" t="s">
        <v>1437</v>
      </c>
    </row>
    <row r="281" spans="1:14">
      <c r="A281" s="65">
        <v>280</v>
      </c>
      <c r="B281" s="70" t="s">
        <v>1289</v>
      </c>
      <c r="C281" s="70" t="s">
        <v>1290</v>
      </c>
      <c r="D281" s="67" t="s">
        <v>1291</v>
      </c>
      <c r="E281" s="68"/>
      <c r="F281" s="69"/>
      <c r="G281" s="68"/>
      <c r="H281" s="68"/>
      <c r="I281" s="70">
        <v>86</v>
      </c>
      <c r="J281" s="70">
        <v>53</v>
      </c>
      <c r="K281" s="70">
        <v>3.4413765506202482E-2</v>
      </c>
      <c r="L281" s="70">
        <v>179</v>
      </c>
      <c r="M281" s="71" t="s">
        <v>1716</v>
      </c>
      <c r="N281" s="70" t="s">
        <v>1490</v>
      </c>
    </row>
    <row r="282" spans="1:14">
      <c r="A282" s="65">
        <v>281</v>
      </c>
      <c r="B282" s="70" t="s">
        <v>1</v>
      </c>
      <c r="C282" s="70" t="s">
        <v>1351</v>
      </c>
      <c r="D282" s="118" t="s">
        <v>1848</v>
      </c>
      <c r="E282" s="68"/>
      <c r="F282" s="69"/>
      <c r="G282" s="68"/>
      <c r="H282" s="68"/>
      <c r="I282" s="70">
        <v>74</v>
      </c>
      <c r="J282" s="70">
        <v>62</v>
      </c>
      <c r="K282" s="70"/>
      <c r="L282" s="70"/>
      <c r="M282" s="113" t="s">
        <v>1718</v>
      </c>
      <c r="N282" s="116" t="s">
        <v>1717</v>
      </c>
    </row>
    <row r="283" spans="1:14">
      <c r="A283" s="65">
        <v>282</v>
      </c>
      <c r="B283" s="70" t="s">
        <v>1</v>
      </c>
      <c r="C283" s="70" t="s">
        <v>1352</v>
      </c>
      <c r="D283" s="119" t="s">
        <v>1353</v>
      </c>
      <c r="E283" s="68"/>
      <c r="F283" s="69"/>
      <c r="G283" s="62"/>
      <c r="H283" s="68"/>
      <c r="I283" s="70">
        <v>73</v>
      </c>
      <c r="J283" s="70">
        <v>63</v>
      </c>
      <c r="K283" s="70"/>
      <c r="L283" s="70"/>
      <c r="M283" s="105" t="s">
        <v>1719</v>
      </c>
      <c r="N283" s="116" t="s">
        <v>1720</v>
      </c>
    </row>
    <row r="284" spans="1:14">
      <c r="A284" s="65">
        <v>283</v>
      </c>
      <c r="B284" s="70" t="s">
        <v>1129</v>
      </c>
      <c r="C284" s="70" t="s">
        <v>1130</v>
      </c>
      <c r="D284" s="67" t="s">
        <v>1131</v>
      </c>
      <c r="E284" s="68"/>
      <c r="F284" s="69"/>
      <c r="G284" s="68"/>
      <c r="H284" s="68"/>
      <c r="I284" s="70">
        <v>70</v>
      </c>
      <c r="J284" s="70">
        <v>65</v>
      </c>
      <c r="K284" s="70">
        <v>1.8918918918918919</v>
      </c>
      <c r="L284" s="70">
        <v>12</v>
      </c>
      <c r="M284" s="71" t="s">
        <v>1721</v>
      </c>
      <c r="N284" s="70" t="s">
        <v>1400</v>
      </c>
    </row>
    <row r="285" spans="1:14">
      <c r="A285" s="65">
        <v>284</v>
      </c>
      <c r="B285" s="70" t="s">
        <v>1226</v>
      </c>
      <c r="C285" s="70" t="s">
        <v>1227</v>
      </c>
      <c r="D285" s="67" t="s">
        <v>1228</v>
      </c>
      <c r="E285" s="68"/>
      <c r="F285" s="69"/>
      <c r="G285" s="68"/>
      <c r="H285" s="68"/>
      <c r="I285" s="70">
        <v>56</v>
      </c>
      <c r="J285" s="70">
        <v>74</v>
      </c>
      <c r="K285" s="70">
        <v>6.5727699530516437E-2</v>
      </c>
      <c r="L285" s="70">
        <v>131</v>
      </c>
      <c r="M285" s="71" t="s">
        <v>1722</v>
      </c>
      <c r="N285" s="71" t="s">
        <v>1548</v>
      </c>
    </row>
    <row r="286" spans="1:14">
      <c r="A286" s="65">
        <v>285</v>
      </c>
      <c r="B286" s="70" t="s">
        <v>1</v>
      </c>
      <c r="C286" s="70" t="s">
        <v>1354</v>
      </c>
      <c r="D286" s="120" t="s">
        <v>1355</v>
      </c>
      <c r="E286" s="68"/>
      <c r="F286" s="69"/>
      <c r="G286" s="68"/>
      <c r="H286" s="68"/>
      <c r="I286" s="70">
        <v>56</v>
      </c>
      <c r="J286" s="70">
        <v>74</v>
      </c>
      <c r="K286" s="70"/>
      <c r="L286" s="70"/>
      <c r="M286" s="105" t="s">
        <v>1723</v>
      </c>
      <c r="N286" s="70" t="s">
        <v>1439</v>
      </c>
    </row>
    <row r="287" spans="1:14">
      <c r="A287" s="65">
        <v>286</v>
      </c>
      <c r="B287" s="70" t="s">
        <v>1310</v>
      </c>
      <c r="C287" s="70" t="s">
        <v>1311</v>
      </c>
      <c r="D287" s="67" t="s">
        <v>1312</v>
      </c>
      <c r="E287" s="68"/>
      <c r="F287" s="69"/>
      <c r="G287" s="68"/>
      <c r="H287" s="68"/>
      <c r="I287" s="70">
        <v>55</v>
      </c>
      <c r="J287" s="70">
        <v>77</v>
      </c>
      <c r="K287" s="70">
        <v>2.6947574718275354E-2</v>
      </c>
      <c r="L287" s="70">
        <v>192</v>
      </c>
      <c r="M287" s="71" t="s">
        <v>1724</v>
      </c>
      <c r="N287" s="70" t="s">
        <v>1714</v>
      </c>
    </row>
    <row r="288" spans="1:14">
      <c r="A288" s="65">
        <v>287</v>
      </c>
      <c r="B288" s="70" t="s">
        <v>1200</v>
      </c>
      <c r="C288" s="70" t="s">
        <v>1201</v>
      </c>
      <c r="D288" s="67" t="s">
        <v>1202</v>
      </c>
      <c r="E288" s="68"/>
      <c r="F288" s="69"/>
      <c r="G288" s="68"/>
      <c r="H288" s="68"/>
      <c r="I288" s="70">
        <v>52</v>
      </c>
      <c r="J288" s="70">
        <v>81</v>
      </c>
      <c r="K288" s="70">
        <v>0.10038610038610038</v>
      </c>
      <c r="L288" s="70">
        <v>107</v>
      </c>
      <c r="M288" s="71" t="s">
        <v>1725</v>
      </c>
      <c r="N288" s="71" t="s">
        <v>1383</v>
      </c>
    </row>
    <row r="289" spans="1:14">
      <c r="A289" s="65">
        <v>288</v>
      </c>
      <c r="B289" s="70" t="s">
        <v>380</v>
      </c>
      <c r="C289" s="70" t="s">
        <v>1203</v>
      </c>
      <c r="D289" s="67" t="s">
        <v>1204</v>
      </c>
      <c r="E289" s="68"/>
      <c r="F289" s="69"/>
      <c r="G289" s="68"/>
      <c r="H289" s="68"/>
      <c r="I289" s="70">
        <v>52</v>
      </c>
      <c r="J289" s="70">
        <v>81</v>
      </c>
      <c r="K289" s="70">
        <v>9.4890510948905105E-2</v>
      </c>
      <c r="L289" s="70">
        <v>109</v>
      </c>
      <c r="M289" s="71" t="s">
        <v>1726</v>
      </c>
      <c r="N289" s="82" t="s">
        <v>1727</v>
      </c>
    </row>
    <row r="290" spans="1:14">
      <c r="A290" s="65">
        <v>289</v>
      </c>
      <c r="B290" s="70" t="s">
        <v>1179</v>
      </c>
      <c r="C290" s="70" t="s">
        <v>1180</v>
      </c>
      <c r="D290" s="67" t="s">
        <v>1181</v>
      </c>
      <c r="E290" s="68"/>
      <c r="F290" s="69"/>
      <c r="G290" s="68"/>
      <c r="H290" s="68"/>
      <c r="I290" s="70">
        <v>48</v>
      </c>
      <c r="J290" s="70">
        <v>89</v>
      </c>
      <c r="K290" s="70">
        <v>0.17582417582417584</v>
      </c>
      <c r="L290" s="70">
        <v>90</v>
      </c>
      <c r="M290" s="71" t="s">
        <v>1728</v>
      </c>
      <c r="N290" s="71" t="s">
        <v>1729</v>
      </c>
    </row>
    <row r="291" spans="1:14">
      <c r="A291" s="65">
        <v>290</v>
      </c>
      <c r="B291" s="70" t="s">
        <v>1135</v>
      </c>
      <c r="C291" s="70" t="s">
        <v>1136</v>
      </c>
      <c r="D291" s="67" t="s">
        <v>1137</v>
      </c>
      <c r="E291" s="121"/>
      <c r="F291" s="122"/>
      <c r="G291" s="68"/>
      <c r="H291" s="68"/>
      <c r="I291" s="70">
        <v>46</v>
      </c>
      <c r="J291" s="70">
        <v>93</v>
      </c>
      <c r="K291" s="70">
        <v>0.90196078431372551</v>
      </c>
      <c r="L291" s="70">
        <v>22</v>
      </c>
      <c r="M291" s="71" t="s">
        <v>1730</v>
      </c>
      <c r="N291" s="71" t="s">
        <v>1731</v>
      </c>
    </row>
    <row r="292" spans="1:14">
      <c r="A292" s="65">
        <v>291</v>
      </c>
      <c r="B292" s="70" t="s">
        <v>1216</v>
      </c>
      <c r="C292" s="70" t="s">
        <v>1217</v>
      </c>
      <c r="D292" s="67" t="s">
        <v>1218</v>
      </c>
      <c r="E292" s="68"/>
      <c r="F292" s="68"/>
      <c r="G292" s="68"/>
      <c r="H292" s="68"/>
      <c r="I292" s="70">
        <v>44</v>
      </c>
      <c r="J292" s="70">
        <v>95</v>
      </c>
      <c r="K292" s="70">
        <v>7.7328646748681895E-2</v>
      </c>
      <c r="L292" s="70">
        <v>122</v>
      </c>
      <c r="M292" s="71" t="s">
        <v>1732</v>
      </c>
      <c r="N292" s="71" t="s">
        <v>1639</v>
      </c>
    </row>
    <row r="293" spans="1:14">
      <c r="A293" s="65">
        <v>292</v>
      </c>
      <c r="B293" s="70" t="s">
        <v>1292</v>
      </c>
      <c r="C293" s="70" t="s">
        <v>1293</v>
      </c>
      <c r="D293" s="67" t="s">
        <v>1294</v>
      </c>
      <c r="E293" s="68"/>
      <c r="F293" s="68"/>
      <c r="G293" s="68"/>
      <c r="H293" s="68"/>
      <c r="I293" s="70">
        <v>44</v>
      </c>
      <c r="J293" s="70">
        <v>95</v>
      </c>
      <c r="K293" s="70">
        <v>3.4055727554179564E-2</v>
      </c>
      <c r="L293" s="70">
        <v>180</v>
      </c>
      <c r="M293" s="71" t="s">
        <v>1733</v>
      </c>
      <c r="N293" s="71" t="s">
        <v>1419</v>
      </c>
    </row>
    <row r="294" spans="1:14">
      <c r="A294" s="65">
        <v>293</v>
      </c>
      <c r="B294" s="70" t="s">
        <v>1167</v>
      </c>
      <c r="C294" s="70" t="s">
        <v>1168</v>
      </c>
      <c r="D294" s="67" t="s">
        <v>1169</v>
      </c>
      <c r="E294" s="68"/>
      <c r="F294" s="68"/>
      <c r="G294" s="68"/>
      <c r="H294" s="68"/>
      <c r="I294" s="70">
        <v>42</v>
      </c>
      <c r="J294" s="70">
        <v>100</v>
      </c>
      <c r="K294" s="70">
        <v>0.21428571428571427</v>
      </c>
      <c r="L294" s="70">
        <v>74</v>
      </c>
      <c r="M294" s="71" t="s">
        <v>1734</v>
      </c>
      <c r="N294" s="71" t="s">
        <v>1383</v>
      </c>
    </row>
    <row r="295" spans="1:14">
      <c r="A295" s="65">
        <v>294</v>
      </c>
      <c r="B295" s="70"/>
      <c r="C295" s="70" t="s">
        <v>1356</v>
      </c>
      <c r="D295" s="117" t="s">
        <v>1357</v>
      </c>
      <c r="E295" s="68"/>
      <c r="F295" s="68"/>
      <c r="G295" s="62"/>
      <c r="H295" s="68"/>
      <c r="I295" s="70">
        <v>40</v>
      </c>
      <c r="J295" s="70">
        <v>103</v>
      </c>
      <c r="K295" s="70"/>
      <c r="L295" s="70"/>
      <c r="M295" s="71" t="s">
        <v>1735</v>
      </c>
      <c r="N295" s="71" t="s">
        <v>1548</v>
      </c>
    </row>
    <row r="296" spans="1:14">
      <c r="A296" s="65">
        <v>295</v>
      </c>
      <c r="B296" s="70" t="s">
        <v>1326</v>
      </c>
      <c r="C296" s="70" t="s">
        <v>1327</v>
      </c>
      <c r="D296" s="67" t="s">
        <v>1328</v>
      </c>
      <c r="E296" s="68"/>
      <c r="F296" s="68"/>
      <c r="G296" s="68"/>
      <c r="H296" s="68"/>
      <c r="I296" s="70">
        <v>36</v>
      </c>
      <c r="J296" s="70">
        <v>110</v>
      </c>
      <c r="K296" s="70">
        <v>1.6635859519408502E-2</v>
      </c>
      <c r="L296" s="70">
        <v>210</v>
      </c>
      <c r="M296" s="71" t="s">
        <v>1736</v>
      </c>
      <c r="N296" s="71" t="s">
        <v>1383</v>
      </c>
    </row>
    <row r="297" spans="1:14" s="42" customFormat="1" ht="21">
      <c r="A297" s="94">
        <v>296</v>
      </c>
      <c r="B297" s="98" t="s">
        <v>1</v>
      </c>
      <c r="C297" s="98" t="s">
        <v>1358</v>
      </c>
      <c r="D297" s="100" t="s">
        <v>1359</v>
      </c>
      <c r="E297" s="97"/>
      <c r="F297" s="97"/>
      <c r="G297" s="97"/>
      <c r="H297" s="97"/>
      <c r="I297" s="98">
        <v>36</v>
      </c>
      <c r="J297" s="98">
        <v>110</v>
      </c>
      <c r="K297" s="98"/>
      <c r="L297" s="98"/>
      <c r="M297" s="98"/>
      <c r="N297" s="98" t="s">
        <v>1397</v>
      </c>
    </row>
    <row r="298" spans="1:14">
      <c r="A298" s="65">
        <v>297</v>
      </c>
      <c r="B298" s="70" t="s">
        <v>1132</v>
      </c>
      <c r="C298" s="70" t="s">
        <v>1133</v>
      </c>
      <c r="D298" s="67" t="s">
        <v>1134</v>
      </c>
      <c r="E298" s="68"/>
      <c r="F298" s="68"/>
      <c r="G298" s="68"/>
      <c r="H298" s="68"/>
      <c r="I298" s="70">
        <v>35</v>
      </c>
      <c r="J298" s="70">
        <v>112</v>
      </c>
      <c r="K298" s="70">
        <v>1.5217391304347827</v>
      </c>
      <c r="L298" s="70">
        <v>16</v>
      </c>
      <c r="M298" s="71" t="s">
        <v>1737</v>
      </c>
      <c r="N298" s="71" t="s">
        <v>1383</v>
      </c>
    </row>
    <row r="299" spans="1:14">
      <c r="A299" s="65">
        <v>298</v>
      </c>
      <c r="B299" s="70" t="s">
        <v>1197</v>
      </c>
      <c r="C299" s="70" t="s">
        <v>1198</v>
      </c>
      <c r="D299" s="67" t="s">
        <v>1199</v>
      </c>
      <c r="E299" s="68"/>
      <c r="F299" s="68"/>
      <c r="G299" s="68"/>
      <c r="H299" s="68"/>
      <c r="I299" s="70">
        <v>34</v>
      </c>
      <c r="J299" s="70">
        <v>113</v>
      </c>
      <c r="K299" s="70">
        <v>0.10461538461538461</v>
      </c>
      <c r="L299" s="70">
        <v>106</v>
      </c>
      <c r="M299" s="71" t="s">
        <v>1738</v>
      </c>
      <c r="N299" s="70" t="s">
        <v>1739</v>
      </c>
    </row>
    <row r="300" spans="1:14">
      <c r="A300" s="65">
        <v>299</v>
      </c>
      <c r="B300" s="70" t="s">
        <v>1191</v>
      </c>
      <c r="C300" s="70" t="s">
        <v>1192</v>
      </c>
      <c r="D300" s="67" t="s">
        <v>1193</v>
      </c>
      <c r="E300" s="68"/>
      <c r="F300" s="68"/>
      <c r="G300" s="68"/>
      <c r="H300" s="68"/>
      <c r="I300" s="70">
        <v>33</v>
      </c>
      <c r="J300" s="70">
        <v>116</v>
      </c>
      <c r="K300" s="70">
        <v>0.12359550561797752</v>
      </c>
      <c r="L300" s="70">
        <v>101</v>
      </c>
      <c r="M300" s="71" t="s">
        <v>1740</v>
      </c>
      <c r="N300" s="71" t="s">
        <v>1419</v>
      </c>
    </row>
    <row r="301" spans="1:14">
      <c r="A301" s="65">
        <v>300</v>
      </c>
      <c r="B301" s="70" t="s">
        <v>632</v>
      </c>
      <c r="C301" s="70" t="s">
        <v>633</v>
      </c>
      <c r="D301" s="67" t="s">
        <v>1234</v>
      </c>
      <c r="E301" s="68"/>
      <c r="F301" s="68"/>
      <c r="G301" s="68"/>
      <c r="H301" s="68"/>
      <c r="I301" s="70">
        <v>33</v>
      </c>
      <c r="J301" s="70">
        <v>116</v>
      </c>
      <c r="K301" s="70">
        <v>5.4098360655737705E-2</v>
      </c>
      <c r="L301" s="70">
        <v>146</v>
      </c>
      <c r="M301" s="71" t="s">
        <v>1741</v>
      </c>
      <c r="N301" s="71" t="s">
        <v>1383</v>
      </c>
    </row>
    <row r="302" spans="1:14">
      <c r="A302" s="65">
        <v>301</v>
      </c>
      <c r="B302" s="70" t="s">
        <v>1257</v>
      </c>
      <c r="C302" s="70" t="s">
        <v>1258</v>
      </c>
      <c r="D302" s="67" t="s">
        <v>1259</v>
      </c>
      <c r="E302" s="68"/>
      <c r="F302" s="68"/>
      <c r="G302" s="68"/>
      <c r="H302" s="68"/>
      <c r="I302" s="70">
        <v>33</v>
      </c>
      <c r="J302" s="70">
        <v>116</v>
      </c>
      <c r="K302" s="70">
        <v>4.1353383458646614E-2</v>
      </c>
      <c r="L302" s="70">
        <v>165</v>
      </c>
      <c r="M302" s="71" t="s">
        <v>1742</v>
      </c>
      <c r="N302" s="71" t="s">
        <v>1419</v>
      </c>
    </row>
    <row r="303" spans="1:14">
      <c r="A303" s="65">
        <v>302</v>
      </c>
      <c r="B303" s="70" t="s">
        <v>443</v>
      </c>
      <c r="C303" s="70" t="s">
        <v>444</v>
      </c>
      <c r="D303" s="67" t="s">
        <v>1316</v>
      </c>
      <c r="E303" s="68"/>
      <c r="F303" s="68"/>
      <c r="G303" s="68"/>
      <c r="H303" s="68"/>
      <c r="I303" s="70">
        <v>31</v>
      </c>
      <c r="J303" s="70">
        <v>121</v>
      </c>
      <c r="K303" s="70">
        <v>2.0903573836817263E-2</v>
      </c>
      <c r="L303" s="70">
        <v>200</v>
      </c>
      <c r="M303" s="71" t="s">
        <v>1743</v>
      </c>
      <c r="N303" s="71" t="s">
        <v>1400</v>
      </c>
    </row>
    <row r="304" spans="1:14">
      <c r="A304" s="65">
        <v>303</v>
      </c>
      <c r="B304" s="70" t="s">
        <v>1170</v>
      </c>
      <c r="C304" s="70" t="s">
        <v>1171</v>
      </c>
      <c r="D304" s="67" t="s">
        <v>1172</v>
      </c>
      <c r="E304" s="68"/>
      <c r="F304" s="68"/>
      <c r="G304" s="68"/>
      <c r="H304" s="68"/>
      <c r="I304" s="70">
        <v>30</v>
      </c>
      <c r="J304" s="70">
        <v>122</v>
      </c>
      <c r="K304" s="70">
        <v>0.2</v>
      </c>
      <c r="L304" s="70">
        <v>79</v>
      </c>
      <c r="M304" s="71" t="s">
        <v>1744</v>
      </c>
      <c r="N304" s="71" t="s">
        <v>1745</v>
      </c>
    </row>
    <row r="305" spans="1:14">
      <c r="A305" s="65">
        <v>304</v>
      </c>
      <c r="B305" s="70" t="s">
        <v>560</v>
      </c>
      <c r="C305" s="70" t="s">
        <v>561</v>
      </c>
      <c r="D305" s="67" t="s">
        <v>1219</v>
      </c>
      <c r="E305" s="68"/>
      <c r="F305" s="68"/>
      <c r="G305" s="68"/>
      <c r="H305" s="68"/>
      <c r="I305" s="70">
        <v>29</v>
      </c>
      <c r="J305" s="70">
        <v>124</v>
      </c>
      <c r="K305" s="70">
        <v>7.6315789473684212E-2</v>
      </c>
      <c r="L305" s="70">
        <v>123</v>
      </c>
      <c r="M305" s="71" t="s">
        <v>1746</v>
      </c>
      <c r="N305" s="71" t="s">
        <v>1490</v>
      </c>
    </row>
    <row r="306" spans="1:14">
      <c r="A306" s="65">
        <v>305</v>
      </c>
      <c r="B306" s="70" t="s">
        <v>1147</v>
      </c>
      <c r="C306" s="70" t="s">
        <v>1148</v>
      </c>
      <c r="D306" s="67" t="s">
        <v>1149</v>
      </c>
      <c r="E306" s="121"/>
      <c r="F306" s="121"/>
      <c r="G306" s="68"/>
      <c r="H306" s="68"/>
      <c r="I306" s="70">
        <v>28</v>
      </c>
      <c r="J306" s="70">
        <v>126</v>
      </c>
      <c r="K306" s="70">
        <v>0.45901639344262296</v>
      </c>
      <c r="L306" s="70">
        <v>38</v>
      </c>
      <c r="M306" s="71" t="s">
        <v>1747</v>
      </c>
      <c r="N306" s="71" t="s">
        <v>1548</v>
      </c>
    </row>
    <row r="307" spans="1:14">
      <c r="A307" s="65">
        <v>306</v>
      </c>
      <c r="B307" s="70" t="s">
        <v>1265</v>
      </c>
      <c r="C307" s="70" t="s">
        <v>1266</v>
      </c>
      <c r="D307" s="67" t="s">
        <v>1267</v>
      </c>
      <c r="E307" s="68"/>
      <c r="F307" s="68"/>
      <c r="G307" s="68"/>
      <c r="H307" s="68"/>
      <c r="I307" s="70">
        <v>28</v>
      </c>
      <c r="J307" s="70">
        <v>126</v>
      </c>
      <c r="K307" s="70">
        <v>3.9772727272727272E-2</v>
      </c>
      <c r="L307" s="70">
        <v>168</v>
      </c>
      <c r="M307" s="108" t="s">
        <v>1748</v>
      </c>
      <c r="N307" s="123" t="s">
        <v>1749</v>
      </c>
    </row>
    <row r="308" spans="1:14">
      <c r="A308" s="65">
        <v>307</v>
      </c>
      <c r="B308" s="70" t="s">
        <v>1144</v>
      </c>
      <c r="C308" s="70" t="s">
        <v>1145</v>
      </c>
      <c r="D308" s="67" t="s">
        <v>1146</v>
      </c>
      <c r="E308" s="121"/>
      <c r="F308" s="121"/>
      <c r="G308" s="68"/>
      <c r="H308" s="68"/>
      <c r="I308" s="70">
        <v>26</v>
      </c>
      <c r="J308" s="70">
        <v>128</v>
      </c>
      <c r="K308" s="70">
        <v>0.4642857142857143</v>
      </c>
      <c r="L308" s="70">
        <v>37</v>
      </c>
      <c r="M308" s="71" t="s">
        <v>1750</v>
      </c>
      <c r="N308" s="71" t="s">
        <v>1419</v>
      </c>
    </row>
    <row r="309" spans="1:14">
      <c r="A309" s="65">
        <v>308</v>
      </c>
      <c r="B309" s="70" t="s">
        <v>1205</v>
      </c>
      <c r="C309" s="70" t="s">
        <v>1206</v>
      </c>
      <c r="D309" s="67" t="s">
        <v>1207</v>
      </c>
      <c r="E309" s="68"/>
      <c r="F309" s="68"/>
      <c r="G309" s="68"/>
      <c r="H309" s="68"/>
      <c r="I309" s="70">
        <v>26</v>
      </c>
      <c r="J309" s="70">
        <v>128</v>
      </c>
      <c r="K309" s="70">
        <v>9.0909090909090912E-2</v>
      </c>
      <c r="L309" s="70">
        <v>112</v>
      </c>
      <c r="M309" s="71" t="s">
        <v>1751</v>
      </c>
      <c r="N309" s="71" t="s">
        <v>1752</v>
      </c>
    </row>
    <row r="310" spans="1:14" s="42" customFormat="1">
      <c r="A310" s="94">
        <v>309</v>
      </c>
      <c r="B310" s="98" t="s">
        <v>1</v>
      </c>
      <c r="C310" s="98" t="s">
        <v>1360</v>
      </c>
      <c r="D310" s="100" t="s">
        <v>1361</v>
      </c>
      <c r="E310" s="97"/>
      <c r="F310" s="97"/>
      <c r="G310" s="97"/>
      <c r="H310" s="97"/>
      <c r="I310" s="98">
        <v>25</v>
      </c>
      <c r="J310" s="98">
        <v>130</v>
      </c>
      <c r="K310" s="98"/>
      <c r="L310" s="98"/>
      <c r="M310" s="98" t="s">
        <v>1841</v>
      </c>
      <c r="N310" s="98" t="s">
        <v>1845</v>
      </c>
    </row>
    <row r="311" spans="1:14">
      <c r="A311" s="65">
        <v>310</v>
      </c>
      <c r="B311" s="70" t="s">
        <v>1</v>
      </c>
      <c r="C311" s="70" t="s">
        <v>1362</v>
      </c>
      <c r="D311" s="124" t="s">
        <v>1363</v>
      </c>
      <c r="E311" s="68"/>
      <c r="F311" s="68"/>
      <c r="G311" s="68"/>
      <c r="H311" s="68"/>
      <c r="I311" s="70">
        <v>24</v>
      </c>
      <c r="J311" s="70">
        <v>133</v>
      </c>
      <c r="K311" s="70"/>
      <c r="L311" s="70"/>
      <c r="M311" s="70" t="s">
        <v>1753</v>
      </c>
      <c r="N311" s="71" t="s">
        <v>1383</v>
      </c>
    </row>
    <row r="312" spans="1:14">
      <c r="A312" s="65">
        <v>311</v>
      </c>
      <c r="B312" s="70" t="s">
        <v>1129</v>
      </c>
      <c r="C312" s="70" t="s">
        <v>1156</v>
      </c>
      <c r="D312" s="67" t="s">
        <v>1157</v>
      </c>
      <c r="E312" s="121"/>
      <c r="F312" s="121"/>
      <c r="G312" s="68"/>
      <c r="H312" s="68"/>
      <c r="I312" s="70">
        <v>24</v>
      </c>
      <c r="J312" s="70">
        <v>133</v>
      </c>
      <c r="K312" s="70">
        <v>0.2608695652173913</v>
      </c>
      <c r="L312" s="70">
        <v>62</v>
      </c>
      <c r="M312" s="71" t="s">
        <v>1754</v>
      </c>
      <c r="N312" s="71" t="s">
        <v>1531</v>
      </c>
    </row>
    <row r="313" spans="1:14">
      <c r="A313" s="65">
        <v>312</v>
      </c>
      <c r="B313" s="70" t="s">
        <v>619</v>
      </c>
      <c r="C313" s="70" t="s">
        <v>620</v>
      </c>
      <c r="D313" s="67" t="s">
        <v>1225</v>
      </c>
      <c r="E313" s="68"/>
      <c r="F313" s="68"/>
      <c r="G313" s="68"/>
      <c r="H313" s="68"/>
      <c r="I313" s="70">
        <v>24</v>
      </c>
      <c r="J313" s="70">
        <v>133</v>
      </c>
      <c r="K313" s="70">
        <v>6.7796610169491525E-2</v>
      </c>
      <c r="L313" s="70">
        <v>129</v>
      </c>
      <c r="M313" s="71" t="s">
        <v>1755</v>
      </c>
      <c r="N313" s="71" t="s">
        <v>1548</v>
      </c>
    </row>
    <row r="314" spans="1:14">
      <c r="A314" s="65">
        <v>313</v>
      </c>
      <c r="B314" s="70" t="s">
        <v>1235</v>
      </c>
      <c r="C314" s="70" t="s">
        <v>1236</v>
      </c>
      <c r="D314" s="67" t="s">
        <v>1237</v>
      </c>
      <c r="E314" s="68"/>
      <c r="F314" s="68"/>
      <c r="G314" s="68"/>
      <c r="H314" s="68"/>
      <c r="I314" s="70">
        <v>24</v>
      </c>
      <c r="J314" s="70">
        <v>133</v>
      </c>
      <c r="K314" s="70">
        <v>5.2863436123348019E-2</v>
      </c>
      <c r="L314" s="70">
        <v>148</v>
      </c>
      <c r="M314" s="71" t="s">
        <v>1756</v>
      </c>
      <c r="N314" s="71" t="s">
        <v>1757</v>
      </c>
    </row>
    <row r="315" spans="1:14">
      <c r="A315" s="65">
        <v>314</v>
      </c>
      <c r="B315" s="70" t="s">
        <v>1158</v>
      </c>
      <c r="C315" s="70" t="s">
        <v>1159</v>
      </c>
      <c r="D315" s="67" t="s">
        <v>1160</v>
      </c>
      <c r="E315" s="121"/>
      <c r="F315" s="121"/>
      <c r="G315" s="68"/>
      <c r="H315" s="68"/>
      <c r="I315" s="70">
        <v>23</v>
      </c>
      <c r="J315" s="70">
        <v>141</v>
      </c>
      <c r="K315" s="70">
        <v>0.23958333333333334</v>
      </c>
      <c r="L315" s="70">
        <v>67</v>
      </c>
      <c r="M315" s="71" t="s">
        <v>1758</v>
      </c>
      <c r="N315" s="71" t="s">
        <v>1419</v>
      </c>
    </row>
    <row r="316" spans="1:14">
      <c r="A316" s="65">
        <v>315</v>
      </c>
      <c r="B316" s="70" t="s">
        <v>115</v>
      </c>
      <c r="C316" s="70" t="s">
        <v>116</v>
      </c>
      <c r="D316" s="67" t="s">
        <v>981</v>
      </c>
      <c r="E316" s="68"/>
      <c r="F316" s="68"/>
      <c r="G316" s="68"/>
      <c r="H316" s="68"/>
      <c r="I316" s="70">
        <v>23</v>
      </c>
      <c r="J316" s="70">
        <v>141</v>
      </c>
      <c r="K316" s="70">
        <v>5.145413870246085E-2</v>
      </c>
      <c r="L316" s="70">
        <v>152</v>
      </c>
      <c r="M316" s="125" t="s">
        <v>1477</v>
      </c>
      <c r="N316" s="71" t="s">
        <v>1383</v>
      </c>
    </row>
    <row r="317" spans="1:14">
      <c r="A317" s="65">
        <v>316</v>
      </c>
      <c r="B317" s="70" t="s">
        <v>1255</v>
      </c>
      <c r="C317" s="70" t="s">
        <v>1256</v>
      </c>
      <c r="D317" s="67" t="s">
        <v>1256</v>
      </c>
      <c r="E317" s="68"/>
      <c r="F317" s="68"/>
      <c r="G317" s="68"/>
      <c r="H317" s="68"/>
      <c r="I317" s="70">
        <v>23</v>
      </c>
      <c r="J317" s="70">
        <v>141</v>
      </c>
      <c r="K317" s="70">
        <v>4.2047531992687383E-2</v>
      </c>
      <c r="L317" s="70">
        <v>161</v>
      </c>
      <c r="M317" s="71" t="s">
        <v>1759</v>
      </c>
      <c r="N317" s="71" t="s">
        <v>1383</v>
      </c>
    </row>
    <row r="318" spans="1:14">
      <c r="A318" s="65">
        <v>317</v>
      </c>
      <c r="B318" s="70" t="s">
        <v>1262</v>
      </c>
      <c r="C318" s="70" t="s">
        <v>1263</v>
      </c>
      <c r="D318" s="67" t="s">
        <v>1264</v>
      </c>
      <c r="E318" s="68"/>
      <c r="F318" s="68"/>
      <c r="G318" s="68"/>
      <c r="H318" s="68"/>
      <c r="I318" s="70">
        <v>23</v>
      </c>
      <c r="J318" s="70">
        <v>141</v>
      </c>
      <c r="K318" s="70">
        <v>3.9861351819757362E-2</v>
      </c>
      <c r="L318" s="70">
        <v>167</v>
      </c>
      <c r="M318" s="71" t="s">
        <v>1760</v>
      </c>
      <c r="N318" s="126" t="s">
        <v>1761</v>
      </c>
    </row>
    <row r="319" spans="1:14">
      <c r="A319" s="65">
        <v>318</v>
      </c>
      <c r="B319" s="70" t="s">
        <v>1213</v>
      </c>
      <c r="C319" s="70" t="s">
        <v>1214</v>
      </c>
      <c r="D319" s="67" t="s">
        <v>1215</v>
      </c>
      <c r="E319" s="68"/>
      <c r="F319" s="68"/>
      <c r="G319" s="68"/>
      <c r="H319" s="68"/>
      <c r="I319" s="70">
        <v>22</v>
      </c>
      <c r="J319" s="70">
        <v>146</v>
      </c>
      <c r="K319" s="70">
        <v>7.746478873239436E-2</v>
      </c>
      <c r="L319" s="70">
        <v>121</v>
      </c>
      <c r="M319" s="71" t="s">
        <v>1762</v>
      </c>
      <c r="N319" s="71" t="s">
        <v>1383</v>
      </c>
    </row>
    <row r="320" spans="1:14">
      <c r="A320" s="65">
        <v>319</v>
      </c>
      <c r="B320" s="70" t="s">
        <v>1249</v>
      </c>
      <c r="C320" s="70" t="s">
        <v>1250</v>
      </c>
      <c r="D320" s="67" t="s">
        <v>1251</v>
      </c>
      <c r="E320" s="68"/>
      <c r="F320" s="68"/>
      <c r="G320" s="68"/>
      <c r="H320" s="68"/>
      <c r="I320" s="70">
        <v>22</v>
      </c>
      <c r="J320" s="70">
        <v>146</v>
      </c>
      <c r="K320" s="70">
        <v>4.4176706827309238E-2</v>
      </c>
      <c r="L320" s="70">
        <v>158</v>
      </c>
      <c r="M320" s="71" t="s">
        <v>1763</v>
      </c>
      <c r="N320" s="71" t="s">
        <v>1383</v>
      </c>
    </row>
    <row r="321" spans="1:14">
      <c r="A321" s="65">
        <v>320</v>
      </c>
      <c r="B321" s="70" t="s">
        <v>1296</v>
      </c>
      <c r="C321" s="70" t="s">
        <v>1297</v>
      </c>
      <c r="D321" s="67" t="s">
        <v>1298</v>
      </c>
      <c r="E321" s="68"/>
      <c r="F321" s="68"/>
      <c r="G321" s="68"/>
      <c r="H321" s="68"/>
      <c r="I321" s="70">
        <v>22</v>
      </c>
      <c r="J321" s="70">
        <v>146</v>
      </c>
      <c r="K321" s="127">
        <v>3.3383900000000001E-2</v>
      </c>
      <c r="L321" s="70">
        <v>182</v>
      </c>
      <c r="M321" s="71" t="s">
        <v>1764</v>
      </c>
      <c r="N321" s="71" t="s">
        <v>1765</v>
      </c>
    </row>
    <row r="322" spans="1:14">
      <c r="A322" s="65">
        <v>321</v>
      </c>
      <c r="B322" s="70" t="s">
        <v>1333</v>
      </c>
      <c r="C322" s="70" t="s">
        <v>1334</v>
      </c>
      <c r="D322" s="67" t="s">
        <v>1335</v>
      </c>
      <c r="E322" s="68"/>
      <c r="F322" s="68"/>
      <c r="G322" s="68"/>
      <c r="H322" s="68"/>
      <c r="I322" s="70">
        <v>21</v>
      </c>
      <c r="J322" s="70">
        <v>156</v>
      </c>
      <c r="K322" s="70">
        <v>1.5695067264573991E-2</v>
      </c>
      <c r="L322" s="70">
        <v>213</v>
      </c>
      <c r="M322" s="71" t="s">
        <v>1766</v>
      </c>
      <c r="N322" s="71" t="s">
        <v>1767</v>
      </c>
    </row>
    <row r="323" spans="1:14">
      <c r="A323" s="65">
        <v>322</v>
      </c>
      <c r="B323" s="70" t="s">
        <v>1238</v>
      </c>
      <c r="C323" s="70" t="s">
        <v>1239</v>
      </c>
      <c r="D323" s="67" t="s">
        <v>1240</v>
      </c>
      <c r="E323" s="68"/>
      <c r="F323" s="68"/>
      <c r="G323" s="68"/>
      <c r="H323" s="68"/>
      <c r="I323" s="70">
        <v>21</v>
      </c>
      <c r="J323" s="70">
        <v>156</v>
      </c>
      <c r="K323" s="70">
        <v>5.2369077306733167E-2</v>
      </c>
      <c r="L323" s="70">
        <v>149</v>
      </c>
      <c r="M323" s="71" t="s">
        <v>1768</v>
      </c>
      <c r="N323" s="71" t="s">
        <v>1383</v>
      </c>
    </row>
    <row r="324" spans="1:14">
      <c r="A324" s="65">
        <v>323</v>
      </c>
      <c r="B324" s="70" t="s">
        <v>1271</v>
      </c>
      <c r="C324" s="70" t="s">
        <v>1272</v>
      </c>
      <c r="D324" s="67" t="s">
        <v>1273</v>
      </c>
      <c r="E324" s="68"/>
      <c r="F324" s="68"/>
      <c r="G324" s="68"/>
      <c r="H324" s="68"/>
      <c r="I324" s="70">
        <v>21</v>
      </c>
      <c r="J324" s="70">
        <v>156</v>
      </c>
      <c r="K324" s="70">
        <v>3.7634408602150539E-2</v>
      </c>
      <c r="L324" s="70">
        <v>171</v>
      </c>
      <c r="M324" s="71" t="s">
        <v>1769</v>
      </c>
      <c r="N324" s="71" t="s">
        <v>1714</v>
      </c>
    </row>
    <row r="325" spans="1:14">
      <c r="A325" s="65">
        <v>324</v>
      </c>
      <c r="B325" s="70" t="s">
        <v>1185</v>
      </c>
      <c r="C325" s="70" t="s">
        <v>1186</v>
      </c>
      <c r="D325" s="67" t="s">
        <v>1187</v>
      </c>
      <c r="E325" s="68"/>
      <c r="F325" s="68"/>
      <c r="G325" s="68"/>
      <c r="H325" s="68"/>
      <c r="I325" s="70">
        <v>20</v>
      </c>
      <c r="J325" s="70">
        <v>161</v>
      </c>
      <c r="K325" s="70">
        <v>0.17094017094017094</v>
      </c>
      <c r="L325" s="70">
        <v>92</v>
      </c>
      <c r="M325" s="71" t="s">
        <v>1770</v>
      </c>
      <c r="N325" s="71" t="s">
        <v>1400</v>
      </c>
    </row>
    <row r="326" spans="1:14">
      <c r="A326" s="65">
        <v>325</v>
      </c>
      <c r="B326" s="70" t="s">
        <v>1278</v>
      </c>
      <c r="C326" s="70" t="s">
        <v>1279</v>
      </c>
      <c r="D326" s="67" t="s">
        <v>1280</v>
      </c>
      <c r="E326" s="68"/>
      <c r="F326" s="68"/>
      <c r="G326" s="68"/>
      <c r="H326" s="68"/>
      <c r="I326" s="70">
        <v>20</v>
      </c>
      <c r="J326" s="70">
        <v>161</v>
      </c>
      <c r="K326" s="70">
        <v>3.5842293906810034E-2</v>
      </c>
      <c r="L326" s="70">
        <v>175</v>
      </c>
      <c r="M326" s="71" t="s">
        <v>1771</v>
      </c>
      <c r="N326" s="71" t="s">
        <v>1772</v>
      </c>
    </row>
    <row r="327" spans="1:14">
      <c r="A327" s="65">
        <v>326</v>
      </c>
      <c r="B327" s="70" t="s">
        <v>1</v>
      </c>
      <c r="C327" s="70" t="s">
        <v>1364</v>
      </c>
      <c r="D327" s="67" t="s">
        <v>1365</v>
      </c>
      <c r="E327" s="68"/>
      <c r="F327" s="68"/>
      <c r="G327" s="62"/>
      <c r="H327" s="68"/>
      <c r="I327" s="70">
        <v>20</v>
      </c>
      <c r="J327" s="70">
        <v>161</v>
      </c>
      <c r="K327" s="70"/>
      <c r="L327" s="70"/>
      <c r="M327" s="71" t="s">
        <v>1773</v>
      </c>
      <c r="N327" s="71" t="s">
        <v>1419</v>
      </c>
    </row>
    <row r="328" spans="1:14">
      <c r="A328" s="65">
        <v>327</v>
      </c>
      <c r="B328" s="70" t="s">
        <v>826</v>
      </c>
      <c r="C328" s="70" t="s">
        <v>1208</v>
      </c>
      <c r="D328" s="67" t="s">
        <v>1209</v>
      </c>
      <c r="E328" s="68"/>
      <c r="F328" s="68"/>
      <c r="G328" s="68"/>
      <c r="H328" s="68"/>
      <c r="I328" s="70">
        <v>19</v>
      </c>
      <c r="J328" s="70">
        <v>169</v>
      </c>
      <c r="K328" s="70">
        <v>8.3700440528634359E-2</v>
      </c>
      <c r="L328" s="70">
        <v>117</v>
      </c>
      <c r="M328" s="71" t="s">
        <v>1774</v>
      </c>
      <c r="N328" s="71" t="s">
        <v>1419</v>
      </c>
    </row>
    <row r="329" spans="1:14">
      <c r="A329" s="65">
        <v>328</v>
      </c>
      <c r="B329" s="70" t="s">
        <v>1</v>
      </c>
      <c r="C329" s="70" t="s">
        <v>1366</v>
      </c>
      <c r="D329" s="124" t="s">
        <v>1367</v>
      </c>
      <c r="E329" s="68"/>
      <c r="F329" s="68"/>
      <c r="G329" s="62"/>
      <c r="H329" s="68"/>
      <c r="I329" s="70">
        <v>19</v>
      </c>
      <c r="J329" s="70">
        <v>169</v>
      </c>
      <c r="K329" s="70"/>
      <c r="L329" s="70"/>
      <c r="M329" s="70" t="s">
        <v>1775</v>
      </c>
      <c r="N329" s="93" t="s">
        <v>1776</v>
      </c>
    </row>
    <row r="330" spans="1:14">
      <c r="A330" s="65">
        <v>329</v>
      </c>
      <c r="B330" s="70" t="s">
        <v>200</v>
      </c>
      <c r="C330" s="70" t="s">
        <v>201</v>
      </c>
      <c r="D330" s="67" t="s">
        <v>1241</v>
      </c>
      <c r="E330" s="68"/>
      <c r="F330" s="68"/>
      <c r="G330" s="68"/>
      <c r="H330" s="68"/>
      <c r="I330" s="70">
        <v>18</v>
      </c>
      <c r="J330" s="70">
        <v>172</v>
      </c>
      <c r="K330" s="70">
        <v>5.2173913043478258E-2</v>
      </c>
      <c r="L330" s="70">
        <v>151</v>
      </c>
      <c r="M330" s="71" t="s">
        <v>1777</v>
      </c>
      <c r="N330" s="71" t="s">
        <v>1400</v>
      </c>
    </row>
    <row r="331" spans="1:14">
      <c r="A331" s="65">
        <v>330</v>
      </c>
      <c r="B331" s="70" t="s">
        <v>1336</v>
      </c>
      <c r="C331" s="70" t="s">
        <v>1337</v>
      </c>
      <c r="D331" s="67" t="s">
        <v>1338</v>
      </c>
      <c r="E331" s="68"/>
      <c r="F331" s="68"/>
      <c r="G331" s="68"/>
      <c r="H331" s="68"/>
      <c r="I331" s="70">
        <v>18</v>
      </c>
      <c r="J331" s="70">
        <v>172</v>
      </c>
      <c r="K331" s="70">
        <v>1.4331210191082803E-2</v>
      </c>
      <c r="L331" s="70">
        <v>215</v>
      </c>
      <c r="M331" s="71" t="s">
        <v>1778</v>
      </c>
      <c r="N331" s="82" t="s">
        <v>1779</v>
      </c>
    </row>
    <row r="332" spans="1:14">
      <c r="A332" s="65">
        <v>331</v>
      </c>
      <c r="B332" s="70" t="s">
        <v>1222</v>
      </c>
      <c r="C332" s="70" t="s">
        <v>1223</v>
      </c>
      <c r="D332" s="67" t="s">
        <v>1224</v>
      </c>
      <c r="E332" s="68"/>
      <c r="F332" s="68"/>
      <c r="G332" s="68"/>
      <c r="H332" s="68"/>
      <c r="I332" s="70">
        <v>17</v>
      </c>
      <c r="J332" s="70">
        <v>176</v>
      </c>
      <c r="K332" s="70">
        <v>7.2333999999999996E-2</v>
      </c>
      <c r="L332" s="70">
        <v>127</v>
      </c>
      <c r="M332" s="71" t="s">
        <v>1780</v>
      </c>
      <c r="N332" s="71" t="s">
        <v>1397</v>
      </c>
    </row>
    <row r="333" spans="1:14">
      <c r="A333" s="65">
        <v>332</v>
      </c>
      <c r="B333" s="70" t="s">
        <v>1274</v>
      </c>
      <c r="C333" s="70" t="s">
        <v>1275</v>
      </c>
      <c r="D333" s="67" t="s">
        <v>1276</v>
      </c>
      <c r="E333" s="68"/>
      <c r="F333" s="68"/>
      <c r="G333" s="68"/>
      <c r="H333" s="68"/>
      <c r="I333" s="70">
        <v>17</v>
      </c>
      <c r="J333" s="70">
        <v>176</v>
      </c>
      <c r="K333" s="70">
        <v>3.7280701754385963E-2</v>
      </c>
      <c r="L333" s="70">
        <v>172</v>
      </c>
      <c r="M333" s="71" t="s">
        <v>1781</v>
      </c>
      <c r="N333" s="71" t="s">
        <v>1490</v>
      </c>
    </row>
    <row r="334" spans="1:14">
      <c r="A334" s="65">
        <v>333</v>
      </c>
      <c r="B334" s="70" t="s">
        <v>277</v>
      </c>
      <c r="C334" s="70" t="s">
        <v>278</v>
      </c>
      <c r="D334" s="67" t="s">
        <v>278</v>
      </c>
      <c r="E334" s="68"/>
      <c r="F334" s="68"/>
      <c r="G334" s="68"/>
      <c r="H334" s="68"/>
      <c r="I334" s="70">
        <v>17</v>
      </c>
      <c r="J334" s="70">
        <v>176</v>
      </c>
      <c r="K334" s="70">
        <v>1.8418201516793065E-2</v>
      </c>
      <c r="L334" s="70">
        <v>205</v>
      </c>
      <c r="M334" s="71" t="s">
        <v>1782</v>
      </c>
      <c r="N334" s="71" t="s">
        <v>1383</v>
      </c>
    </row>
    <row r="335" spans="1:14">
      <c r="A335" s="65">
        <v>334</v>
      </c>
      <c r="B335" s="70" t="s">
        <v>1</v>
      </c>
      <c r="C335" s="70" t="s">
        <v>1368</v>
      </c>
      <c r="D335" s="67" t="s">
        <v>1369</v>
      </c>
      <c r="E335" s="68"/>
      <c r="F335" s="68"/>
      <c r="G335" s="62"/>
      <c r="H335" s="68"/>
      <c r="I335" s="70">
        <v>17</v>
      </c>
      <c r="J335" s="70">
        <v>176</v>
      </c>
      <c r="K335" s="70"/>
      <c r="L335" s="70"/>
      <c r="M335" s="128" t="s">
        <v>1783</v>
      </c>
      <c r="N335" s="71" t="s">
        <v>1714</v>
      </c>
    </row>
    <row r="336" spans="1:14">
      <c r="A336" s="65">
        <v>335</v>
      </c>
      <c r="B336" s="70" t="s">
        <v>1</v>
      </c>
      <c r="C336" s="70" t="s">
        <v>1370</v>
      </c>
      <c r="D336" s="67" t="s">
        <v>1371</v>
      </c>
      <c r="E336" s="68"/>
      <c r="F336" s="68"/>
      <c r="G336" s="62"/>
      <c r="H336" s="68"/>
      <c r="I336" s="70">
        <v>17</v>
      </c>
      <c r="J336" s="70">
        <v>176</v>
      </c>
      <c r="K336" s="70"/>
      <c r="L336" s="70"/>
      <c r="M336" s="93" t="s">
        <v>1784</v>
      </c>
      <c r="N336" s="129" t="s">
        <v>1714</v>
      </c>
    </row>
    <row r="337" spans="1:14">
      <c r="A337" s="65">
        <v>336</v>
      </c>
      <c r="B337" s="70" t="s">
        <v>455</v>
      </c>
      <c r="C337" s="70" t="s">
        <v>456</v>
      </c>
      <c r="D337" s="67" t="s">
        <v>1229</v>
      </c>
      <c r="E337" s="68"/>
      <c r="F337" s="68"/>
      <c r="G337" s="68"/>
      <c r="H337" s="68"/>
      <c r="I337" s="70">
        <v>16</v>
      </c>
      <c r="J337" s="70">
        <v>182</v>
      </c>
      <c r="K337" s="70">
        <v>6.3745019920318724E-2</v>
      </c>
      <c r="L337" s="70">
        <v>134</v>
      </c>
      <c r="M337" s="71" t="s">
        <v>1785</v>
      </c>
      <c r="N337" s="129" t="s">
        <v>1400</v>
      </c>
    </row>
    <row r="338" spans="1:14">
      <c r="A338" s="65">
        <v>337</v>
      </c>
      <c r="B338" s="70" t="s">
        <v>615</v>
      </c>
      <c r="C338" s="70" t="s">
        <v>616</v>
      </c>
      <c r="D338" s="67" t="s">
        <v>1248</v>
      </c>
      <c r="E338" s="68"/>
      <c r="F338" s="68"/>
      <c r="G338" s="68"/>
      <c r="H338" s="68"/>
      <c r="I338" s="70">
        <v>16</v>
      </c>
      <c r="J338" s="70">
        <v>182</v>
      </c>
      <c r="K338" s="70">
        <v>4.5714285714285714E-2</v>
      </c>
      <c r="L338" s="70">
        <v>156</v>
      </c>
      <c r="M338" s="71" t="s">
        <v>1786</v>
      </c>
      <c r="N338" s="71" t="s">
        <v>1383</v>
      </c>
    </row>
    <row r="339" spans="1:14">
      <c r="A339" s="65">
        <v>338</v>
      </c>
      <c r="B339" s="70" t="s">
        <v>265</v>
      </c>
      <c r="C339" s="70" t="s">
        <v>1260</v>
      </c>
      <c r="D339" s="67" t="s">
        <v>1261</v>
      </c>
      <c r="E339" s="68"/>
      <c r="F339" s="68"/>
      <c r="G339" s="68"/>
      <c r="H339" s="68"/>
      <c r="I339" s="70">
        <v>16</v>
      </c>
      <c r="J339" s="70">
        <v>182</v>
      </c>
      <c r="K339" s="70">
        <v>4.0201005025125629E-2</v>
      </c>
      <c r="L339" s="70">
        <v>166</v>
      </c>
      <c r="M339" s="71" t="s">
        <v>1787</v>
      </c>
      <c r="N339" s="71" t="s">
        <v>1383</v>
      </c>
    </row>
    <row r="340" spans="1:14">
      <c r="A340" s="65">
        <v>339</v>
      </c>
      <c r="B340" s="70" t="s">
        <v>820</v>
      </c>
      <c r="C340" s="70" t="s">
        <v>724</v>
      </c>
      <c r="D340" s="67" t="s">
        <v>1340</v>
      </c>
      <c r="E340" s="68"/>
      <c r="F340" s="68"/>
      <c r="G340" s="68"/>
      <c r="H340" s="68"/>
      <c r="I340" s="70">
        <v>16</v>
      </c>
      <c r="J340" s="70">
        <v>182</v>
      </c>
      <c r="K340" s="70">
        <v>1.1134307585247043E-2</v>
      </c>
      <c r="L340" s="70">
        <v>219</v>
      </c>
      <c r="M340" s="71" t="s">
        <v>1788</v>
      </c>
      <c r="N340" s="71" t="s">
        <v>1789</v>
      </c>
    </row>
    <row r="341" spans="1:14">
      <c r="A341" s="65">
        <v>340</v>
      </c>
      <c r="B341" s="70" t="s">
        <v>1138</v>
      </c>
      <c r="C341" s="70" t="s">
        <v>1139</v>
      </c>
      <c r="D341" s="67" t="s">
        <v>1140</v>
      </c>
      <c r="E341" s="121"/>
      <c r="F341" s="121"/>
      <c r="G341" s="68"/>
      <c r="H341" s="68"/>
      <c r="I341" s="70">
        <v>15</v>
      </c>
      <c r="J341" s="70">
        <v>188</v>
      </c>
      <c r="K341" s="70">
        <v>0.5</v>
      </c>
      <c r="L341" s="70">
        <v>33</v>
      </c>
      <c r="M341" s="71" t="s">
        <v>1790</v>
      </c>
      <c r="N341" s="71" t="s">
        <v>1791</v>
      </c>
    </row>
    <row r="342" spans="1:14">
      <c r="A342" s="65">
        <v>341</v>
      </c>
      <c r="B342" s="70" t="s">
        <v>1153</v>
      </c>
      <c r="C342" s="70" t="s">
        <v>1154</v>
      </c>
      <c r="D342" s="67" t="s">
        <v>1155</v>
      </c>
      <c r="E342" s="121"/>
      <c r="F342" s="121"/>
      <c r="G342" s="68"/>
      <c r="H342" s="68"/>
      <c r="I342" s="70">
        <v>15</v>
      </c>
      <c r="J342" s="70">
        <v>188</v>
      </c>
      <c r="K342" s="70">
        <v>0.33333333333333331</v>
      </c>
      <c r="L342" s="70">
        <v>56</v>
      </c>
      <c r="M342" s="71" t="s">
        <v>1792</v>
      </c>
      <c r="N342" s="71" t="s">
        <v>1383</v>
      </c>
    </row>
    <row r="343" spans="1:14">
      <c r="A343" s="65">
        <v>342</v>
      </c>
      <c r="B343" s="70" t="s">
        <v>1176</v>
      </c>
      <c r="C343" s="70" t="s">
        <v>1177</v>
      </c>
      <c r="D343" s="67" t="s">
        <v>1178</v>
      </c>
      <c r="E343" s="68"/>
      <c r="F343" s="68"/>
      <c r="G343" s="68"/>
      <c r="H343" s="68"/>
      <c r="I343" s="70">
        <v>15</v>
      </c>
      <c r="J343" s="70">
        <v>188</v>
      </c>
      <c r="K343" s="70">
        <v>0.18292682926829268</v>
      </c>
      <c r="L343" s="70">
        <v>87</v>
      </c>
      <c r="M343" s="71" t="s">
        <v>1793</v>
      </c>
      <c r="N343" s="71" t="s">
        <v>1794</v>
      </c>
    </row>
    <row r="344" spans="1:14">
      <c r="A344" s="65">
        <v>343</v>
      </c>
      <c r="B344" s="70" t="s">
        <v>1210</v>
      </c>
      <c r="C344" s="70" t="s">
        <v>1211</v>
      </c>
      <c r="D344" s="67" t="s">
        <v>1212</v>
      </c>
      <c r="E344" s="68"/>
      <c r="F344" s="68"/>
      <c r="G344" s="68"/>
      <c r="H344" s="68"/>
      <c r="I344" s="70">
        <v>15</v>
      </c>
      <c r="J344" s="70">
        <v>188</v>
      </c>
      <c r="K344" s="70">
        <v>7.9787234042553196E-2</v>
      </c>
      <c r="L344" s="70">
        <v>119</v>
      </c>
      <c r="M344" s="71" t="s">
        <v>1795</v>
      </c>
      <c r="N344" s="71" t="s">
        <v>1542</v>
      </c>
    </row>
    <row r="345" spans="1:14">
      <c r="A345" s="65">
        <v>344</v>
      </c>
      <c r="B345" s="70" t="s">
        <v>1268</v>
      </c>
      <c r="C345" s="70" t="s">
        <v>1269</v>
      </c>
      <c r="D345" s="67" t="s">
        <v>1270</v>
      </c>
      <c r="E345" s="68"/>
      <c r="F345" s="68"/>
      <c r="G345" s="68"/>
      <c r="H345" s="68"/>
      <c r="I345" s="70">
        <v>15</v>
      </c>
      <c r="J345" s="70">
        <v>188</v>
      </c>
      <c r="K345" s="70">
        <v>3.9473684210526314E-2</v>
      </c>
      <c r="L345" s="70">
        <v>169</v>
      </c>
      <c r="M345" s="71" t="s">
        <v>1796</v>
      </c>
      <c r="N345" s="71" t="s">
        <v>1383</v>
      </c>
    </row>
    <row r="346" spans="1:14">
      <c r="A346" s="65">
        <v>345</v>
      </c>
      <c r="B346" s="70" t="s">
        <v>1281</v>
      </c>
      <c r="C346" s="70" t="s">
        <v>1282</v>
      </c>
      <c r="D346" s="67" t="s">
        <v>1283</v>
      </c>
      <c r="E346" s="68"/>
      <c r="F346" s="68"/>
      <c r="G346" s="68"/>
      <c r="H346" s="68"/>
      <c r="I346" s="70">
        <v>15</v>
      </c>
      <c r="J346" s="70">
        <v>188</v>
      </c>
      <c r="K346" s="70">
        <v>3.5545023696682464E-2</v>
      </c>
      <c r="L346" s="70">
        <v>176</v>
      </c>
      <c r="M346" s="71" t="s">
        <v>1797</v>
      </c>
      <c r="N346" s="71" t="s">
        <v>1383</v>
      </c>
    </row>
    <row r="347" spans="1:14">
      <c r="A347" s="65">
        <v>346</v>
      </c>
      <c r="B347" s="70" t="s">
        <v>234</v>
      </c>
      <c r="C347" s="70" t="s">
        <v>235</v>
      </c>
      <c r="D347" s="67" t="s">
        <v>1308</v>
      </c>
      <c r="E347" s="68"/>
      <c r="F347" s="68"/>
      <c r="G347" s="68"/>
      <c r="H347" s="68"/>
      <c r="I347" s="70">
        <v>15</v>
      </c>
      <c r="J347" s="70">
        <v>188</v>
      </c>
      <c r="K347" s="70">
        <v>2.9644268774703556E-2</v>
      </c>
      <c r="L347" s="70">
        <v>189</v>
      </c>
      <c r="M347" s="71" t="s">
        <v>1800</v>
      </c>
      <c r="N347" s="71" t="s">
        <v>1383</v>
      </c>
    </row>
    <row r="348" spans="1:14">
      <c r="A348" s="65">
        <v>347</v>
      </c>
      <c r="B348" s="70" t="s">
        <v>1342</v>
      </c>
      <c r="C348" s="70" t="s">
        <v>1343</v>
      </c>
      <c r="D348" s="67" t="s">
        <v>1344</v>
      </c>
      <c r="E348" s="68"/>
      <c r="F348" s="68"/>
      <c r="G348" s="68"/>
      <c r="H348" s="68"/>
      <c r="I348" s="70">
        <v>15</v>
      </c>
      <c r="J348" s="70">
        <v>188</v>
      </c>
      <c r="K348" s="70">
        <v>1.0337698139214336E-2</v>
      </c>
      <c r="L348" s="70">
        <v>223</v>
      </c>
      <c r="M348" s="71" t="s">
        <v>1798</v>
      </c>
      <c r="N348" s="71" t="s">
        <v>1799</v>
      </c>
    </row>
    <row r="349" spans="1:14">
      <c r="A349" s="65">
        <v>348</v>
      </c>
      <c r="B349" s="85" t="s">
        <v>1141</v>
      </c>
      <c r="C349" s="85" t="s">
        <v>1142</v>
      </c>
      <c r="D349" s="77" t="s">
        <v>1143</v>
      </c>
      <c r="E349" s="121"/>
      <c r="F349" s="121"/>
      <c r="G349" s="68"/>
      <c r="H349" s="68"/>
      <c r="I349" s="85"/>
      <c r="J349" s="85"/>
      <c r="K349" s="70">
        <v>0.48275862068965519</v>
      </c>
      <c r="L349" s="70">
        <v>35</v>
      </c>
      <c r="M349" s="71" t="s">
        <v>1801</v>
      </c>
      <c r="N349" s="71" t="s">
        <v>1802</v>
      </c>
    </row>
    <row r="350" spans="1:14">
      <c r="A350" s="65">
        <v>349</v>
      </c>
      <c r="B350" s="85" t="s">
        <v>1150</v>
      </c>
      <c r="C350" s="85" t="s">
        <v>1151</v>
      </c>
      <c r="D350" s="77" t="s">
        <v>1152</v>
      </c>
      <c r="E350" s="121"/>
      <c r="F350" s="121"/>
      <c r="G350" s="68"/>
      <c r="H350" s="68"/>
      <c r="I350" s="85"/>
      <c r="J350" s="85"/>
      <c r="K350" s="70">
        <v>0.37931034482758619</v>
      </c>
      <c r="L350" s="70">
        <v>47</v>
      </c>
      <c r="M350" s="71" t="s">
        <v>1803</v>
      </c>
      <c r="N350" s="71" t="s">
        <v>1548</v>
      </c>
    </row>
    <row r="351" spans="1:14">
      <c r="A351" s="65">
        <v>350</v>
      </c>
      <c r="B351" s="85" t="s">
        <v>1161</v>
      </c>
      <c r="C351" s="85" t="s">
        <v>1162</v>
      </c>
      <c r="D351" s="77" t="s">
        <v>1163</v>
      </c>
      <c r="E351" s="121"/>
      <c r="F351" s="121"/>
      <c r="G351" s="68"/>
      <c r="H351" s="68"/>
      <c r="I351" s="85"/>
      <c r="J351" s="85"/>
      <c r="K351" s="70">
        <v>0.23636363636363636</v>
      </c>
      <c r="L351" s="70">
        <v>69</v>
      </c>
      <c r="M351" s="71" t="s">
        <v>1804</v>
      </c>
      <c r="N351" s="71" t="s">
        <v>1805</v>
      </c>
    </row>
    <row r="352" spans="1:14">
      <c r="A352" s="65">
        <v>351</v>
      </c>
      <c r="B352" s="85" t="s">
        <v>1173</v>
      </c>
      <c r="C352" s="85" t="s">
        <v>1174</v>
      </c>
      <c r="D352" s="77" t="s">
        <v>1175</v>
      </c>
      <c r="E352" s="62"/>
      <c r="F352" s="62"/>
      <c r="G352" s="68"/>
      <c r="H352" s="68"/>
      <c r="I352" s="85"/>
      <c r="J352" s="85"/>
      <c r="K352" s="70">
        <v>0.2</v>
      </c>
      <c r="L352" s="70">
        <v>79</v>
      </c>
      <c r="M352" s="71" t="s">
        <v>1806</v>
      </c>
      <c r="N352" s="71" t="s">
        <v>1639</v>
      </c>
    </row>
    <row r="353" spans="1:14">
      <c r="A353" s="65">
        <v>352</v>
      </c>
      <c r="B353" s="85" t="s">
        <v>1182</v>
      </c>
      <c r="C353" s="85" t="s">
        <v>1183</v>
      </c>
      <c r="D353" s="77" t="s">
        <v>1184</v>
      </c>
      <c r="E353" s="62"/>
      <c r="F353" s="62"/>
      <c r="G353" s="68"/>
      <c r="H353" s="68"/>
      <c r="I353" s="85"/>
      <c r="J353" s="85"/>
      <c r="K353" s="70">
        <v>0.17499999999999999</v>
      </c>
      <c r="L353" s="70">
        <v>91</v>
      </c>
      <c r="M353" s="71" t="s">
        <v>1807</v>
      </c>
      <c r="N353" s="71" t="s">
        <v>1767</v>
      </c>
    </row>
    <row r="354" spans="1:14">
      <c r="A354" s="65">
        <v>353</v>
      </c>
      <c r="B354" s="85" t="s">
        <v>1188</v>
      </c>
      <c r="C354" s="85" t="s">
        <v>1189</v>
      </c>
      <c r="D354" s="77" t="s">
        <v>1190</v>
      </c>
      <c r="E354" s="62"/>
      <c r="F354" s="62"/>
      <c r="G354" s="68"/>
      <c r="H354" s="68"/>
      <c r="I354" s="85"/>
      <c r="J354" s="85"/>
      <c r="K354" s="70">
        <v>0.12631578947368421</v>
      </c>
      <c r="L354" s="70">
        <v>99</v>
      </c>
      <c r="M354" s="71" t="s">
        <v>1808</v>
      </c>
      <c r="N354" s="71" t="s">
        <v>1400</v>
      </c>
    </row>
    <row r="355" spans="1:14">
      <c r="A355" s="65">
        <v>354</v>
      </c>
      <c r="B355" s="85" t="s">
        <v>1194</v>
      </c>
      <c r="C355" s="85" t="s">
        <v>1195</v>
      </c>
      <c r="D355" s="77" t="s">
        <v>1196</v>
      </c>
      <c r="E355" s="62"/>
      <c r="F355" s="62"/>
      <c r="G355" s="68"/>
      <c r="H355" s="68"/>
      <c r="I355" s="85"/>
      <c r="J355" s="85"/>
      <c r="K355" s="70">
        <v>0.1206896551724138</v>
      </c>
      <c r="L355" s="70">
        <v>103</v>
      </c>
      <c r="M355" s="71" t="s">
        <v>1810</v>
      </c>
      <c r="N355" s="71" t="s">
        <v>1811</v>
      </c>
    </row>
    <row r="356" spans="1:14">
      <c r="A356" s="65">
        <v>355</v>
      </c>
      <c r="B356" s="85" t="s">
        <v>380</v>
      </c>
      <c r="C356" s="85" t="s">
        <v>1220</v>
      </c>
      <c r="D356" s="77" t="s">
        <v>1221</v>
      </c>
      <c r="E356" s="62"/>
      <c r="F356" s="62"/>
      <c r="G356" s="68"/>
      <c r="H356" s="68"/>
      <c r="I356" s="85"/>
      <c r="J356" s="85"/>
      <c r="K356" s="70">
        <v>7.6023391812865493E-2</v>
      </c>
      <c r="L356" s="70">
        <v>124</v>
      </c>
      <c r="M356" s="71" t="s">
        <v>1809</v>
      </c>
      <c r="N356" s="71" t="s">
        <v>1383</v>
      </c>
    </row>
    <row r="357" spans="1:14">
      <c r="A357" s="65">
        <v>356</v>
      </c>
      <c r="B357" s="85" t="s">
        <v>1230</v>
      </c>
      <c r="C357" s="85" t="s">
        <v>1231</v>
      </c>
      <c r="D357" s="77" t="s">
        <v>1232</v>
      </c>
      <c r="E357" s="62"/>
      <c r="F357" s="62"/>
      <c r="G357" s="68"/>
      <c r="H357" s="68"/>
      <c r="I357" s="85"/>
      <c r="J357" s="85"/>
      <c r="K357" s="68">
        <v>6.1499999999999999E-2</v>
      </c>
      <c r="L357" s="68">
        <v>136</v>
      </c>
      <c r="M357" s="71" t="s">
        <v>1812</v>
      </c>
      <c r="N357" s="71" t="s">
        <v>1383</v>
      </c>
    </row>
    <row r="358" spans="1:14" ht="21">
      <c r="A358" s="65">
        <v>357</v>
      </c>
      <c r="B358" s="85" t="s">
        <v>812</v>
      </c>
      <c r="C358" s="85" t="s">
        <v>709</v>
      </c>
      <c r="D358" s="77" t="s">
        <v>1233</v>
      </c>
      <c r="E358" s="62"/>
      <c r="F358" s="62"/>
      <c r="G358" s="68"/>
      <c r="H358" s="68"/>
      <c r="I358" s="85"/>
      <c r="J358" s="85"/>
      <c r="K358" s="70">
        <v>5.909090909090909E-2</v>
      </c>
      <c r="L358" s="70">
        <v>139</v>
      </c>
      <c r="M358" s="71" t="s">
        <v>1813</v>
      </c>
      <c r="N358" s="71" t="s">
        <v>1814</v>
      </c>
    </row>
    <row r="359" spans="1:14">
      <c r="A359" s="65">
        <v>358</v>
      </c>
      <c r="B359" s="85" t="s">
        <v>1242</v>
      </c>
      <c r="C359" s="85" t="s">
        <v>1243</v>
      </c>
      <c r="D359" s="77" t="s">
        <v>1244</v>
      </c>
      <c r="E359" s="62"/>
      <c r="F359" s="62"/>
      <c r="G359" s="68"/>
      <c r="H359" s="68"/>
      <c r="I359" s="85"/>
      <c r="J359" s="85"/>
      <c r="K359" s="70">
        <v>4.9382716049382713E-2</v>
      </c>
      <c r="L359" s="70">
        <v>154</v>
      </c>
      <c r="M359" s="71" t="s">
        <v>1815</v>
      </c>
      <c r="N359" s="71" t="s">
        <v>1816</v>
      </c>
    </row>
    <row r="360" spans="1:14">
      <c r="A360" s="65">
        <v>359</v>
      </c>
      <c r="B360" s="85" t="s">
        <v>1245</v>
      </c>
      <c r="C360" s="85" t="s">
        <v>1246</v>
      </c>
      <c r="D360" s="77" t="s">
        <v>1247</v>
      </c>
      <c r="E360" s="62"/>
      <c r="F360" s="62"/>
      <c r="G360" s="68"/>
      <c r="H360" s="68"/>
      <c r="I360" s="85"/>
      <c r="J360" s="85"/>
      <c r="K360" s="70">
        <v>4.7826086956521741E-2</v>
      </c>
      <c r="L360" s="70">
        <v>155</v>
      </c>
      <c r="M360" s="71" t="s">
        <v>1817</v>
      </c>
      <c r="N360" s="71" t="s">
        <v>1818</v>
      </c>
    </row>
    <row r="361" spans="1:14">
      <c r="A361" s="65">
        <v>360</v>
      </c>
      <c r="B361" s="85" t="s">
        <v>1252</v>
      </c>
      <c r="C361" s="85" t="s">
        <v>1253</v>
      </c>
      <c r="D361" s="77" t="s">
        <v>1254</v>
      </c>
      <c r="E361" s="62"/>
      <c r="F361" s="62"/>
      <c r="G361" s="68"/>
      <c r="H361" s="68"/>
      <c r="I361" s="85"/>
      <c r="J361" s="85"/>
      <c r="K361" s="70">
        <v>4.3624161073825503E-2</v>
      </c>
      <c r="L361" s="70">
        <v>159</v>
      </c>
      <c r="M361" s="71" t="s">
        <v>1819</v>
      </c>
      <c r="N361" s="71" t="s">
        <v>1419</v>
      </c>
    </row>
    <row r="362" spans="1:14">
      <c r="A362" s="65">
        <v>361</v>
      </c>
      <c r="B362" s="85" t="s">
        <v>839</v>
      </c>
      <c r="C362" s="85" t="s">
        <v>744</v>
      </c>
      <c r="D362" s="77" t="s">
        <v>1277</v>
      </c>
      <c r="E362" s="62"/>
      <c r="F362" s="62"/>
      <c r="G362" s="68"/>
      <c r="H362" s="68"/>
      <c r="I362" s="85"/>
      <c r="J362" s="85"/>
      <c r="K362" s="70">
        <v>3.6199095022624438E-2</v>
      </c>
      <c r="L362" s="70">
        <v>174</v>
      </c>
      <c r="M362" s="71" t="s">
        <v>1820</v>
      </c>
      <c r="N362" s="71" t="s">
        <v>1419</v>
      </c>
    </row>
    <row r="363" spans="1:14">
      <c r="A363" s="65">
        <v>362</v>
      </c>
      <c r="B363" s="85" t="s">
        <v>1284</v>
      </c>
      <c r="C363" s="85" t="s">
        <v>1285</v>
      </c>
      <c r="D363" s="77" t="s">
        <v>1286</v>
      </c>
      <c r="E363" s="62"/>
      <c r="F363" s="62"/>
      <c r="G363" s="68"/>
      <c r="H363" s="68"/>
      <c r="I363" s="85"/>
      <c r="J363" s="85"/>
      <c r="K363" s="70">
        <v>3.5326086956521736E-2</v>
      </c>
      <c r="L363" s="70">
        <v>177</v>
      </c>
      <c r="M363" s="71" t="s">
        <v>1821</v>
      </c>
      <c r="N363" s="71" t="s">
        <v>1822</v>
      </c>
    </row>
    <row r="364" spans="1:14">
      <c r="A364" s="65">
        <v>363</v>
      </c>
      <c r="B364" s="85" t="s">
        <v>480</v>
      </c>
      <c r="C364" s="85" t="s">
        <v>1287</v>
      </c>
      <c r="D364" s="77" t="s">
        <v>1288</v>
      </c>
      <c r="E364" s="62"/>
      <c r="F364" s="62"/>
      <c r="G364" s="68"/>
      <c r="H364" s="68"/>
      <c r="I364" s="85"/>
      <c r="J364" s="85"/>
      <c r="K364" s="70">
        <v>3.5230352303523033E-2</v>
      </c>
      <c r="L364" s="70">
        <v>178</v>
      </c>
      <c r="M364" s="82" t="s">
        <v>1823</v>
      </c>
      <c r="N364" s="82" t="s">
        <v>1824</v>
      </c>
    </row>
    <row r="365" spans="1:14">
      <c r="A365" s="65">
        <v>364</v>
      </c>
      <c r="B365" s="85" t="s">
        <v>412</v>
      </c>
      <c r="C365" s="85" t="s">
        <v>413</v>
      </c>
      <c r="D365" s="77" t="s">
        <v>1295</v>
      </c>
      <c r="E365" s="62"/>
      <c r="F365" s="62"/>
      <c r="G365" s="68"/>
      <c r="H365" s="68"/>
      <c r="I365" s="85"/>
      <c r="J365" s="85"/>
      <c r="K365" s="70">
        <v>3.5229999999999997E-2</v>
      </c>
      <c r="L365" s="70">
        <v>181</v>
      </c>
      <c r="M365" s="71" t="s">
        <v>1825</v>
      </c>
      <c r="N365" s="71" t="s">
        <v>1383</v>
      </c>
    </row>
    <row r="366" spans="1:14">
      <c r="A366" s="65">
        <v>365</v>
      </c>
      <c r="B366" s="85" t="s">
        <v>1299</v>
      </c>
      <c r="C366" s="85" t="s">
        <v>1300</v>
      </c>
      <c r="D366" s="77" t="s">
        <v>1301</v>
      </c>
      <c r="E366" s="62"/>
      <c r="F366" s="62"/>
      <c r="G366" s="68"/>
      <c r="H366" s="68"/>
      <c r="I366" s="85"/>
      <c r="J366" s="85"/>
      <c r="K366" s="70">
        <v>3.3088235294117647E-2</v>
      </c>
      <c r="L366" s="70">
        <v>184</v>
      </c>
      <c r="M366" s="71" t="s">
        <v>1826</v>
      </c>
      <c r="N366" s="71" t="s">
        <v>1593</v>
      </c>
    </row>
    <row r="367" spans="1:14">
      <c r="A367" s="65">
        <v>366</v>
      </c>
      <c r="B367" s="85" t="s">
        <v>1302</v>
      </c>
      <c r="C367" s="85" t="s">
        <v>1303</v>
      </c>
      <c r="D367" s="77" t="s">
        <v>1304</v>
      </c>
      <c r="E367" s="62"/>
      <c r="F367" s="62"/>
      <c r="G367" s="68"/>
      <c r="H367" s="68"/>
      <c r="I367" s="85"/>
      <c r="J367" s="85"/>
      <c r="K367" s="70">
        <v>3.2051000000000003E-2</v>
      </c>
      <c r="L367" s="70">
        <v>185</v>
      </c>
      <c r="M367" s="71" t="s">
        <v>1827</v>
      </c>
      <c r="N367" s="70" t="s">
        <v>1400</v>
      </c>
    </row>
    <row r="368" spans="1:14">
      <c r="A368" s="65">
        <v>367</v>
      </c>
      <c r="B368" s="85" t="s">
        <v>1305</v>
      </c>
      <c r="C368" s="85" t="s">
        <v>1306</v>
      </c>
      <c r="D368" s="77" t="s">
        <v>1307</v>
      </c>
      <c r="E368" s="62"/>
      <c r="F368" s="62"/>
      <c r="G368" s="68"/>
      <c r="H368" s="68"/>
      <c r="I368" s="85"/>
      <c r="J368" s="85"/>
      <c r="K368" s="70">
        <v>3.125E-2</v>
      </c>
      <c r="L368" s="70">
        <v>186</v>
      </c>
      <c r="M368" s="71" t="s">
        <v>1828</v>
      </c>
      <c r="N368" s="71" t="s">
        <v>1419</v>
      </c>
    </row>
    <row r="369" spans="1:14">
      <c r="A369" s="65">
        <v>368</v>
      </c>
      <c r="B369" s="85" t="s">
        <v>586</v>
      </c>
      <c r="C369" s="85" t="s">
        <v>587</v>
      </c>
      <c r="D369" s="77" t="s">
        <v>1309</v>
      </c>
      <c r="E369" s="62"/>
      <c r="F369" s="62"/>
      <c r="G369" s="68"/>
      <c r="H369" s="68"/>
      <c r="I369" s="85"/>
      <c r="J369" s="85"/>
      <c r="K369" s="70">
        <v>2.7450980392156862E-2</v>
      </c>
      <c r="L369" s="70">
        <v>191</v>
      </c>
      <c r="M369" s="71" t="s">
        <v>1829</v>
      </c>
      <c r="N369" s="71" t="s">
        <v>1383</v>
      </c>
    </row>
    <row r="370" spans="1:14">
      <c r="A370" s="65">
        <v>369</v>
      </c>
      <c r="B370" s="85" t="s">
        <v>1313</v>
      </c>
      <c r="C370" s="85" t="s">
        <v>1314</v>
      </c>
      <c r="D370" s="77" t="s">
        <v>1315</v>
      </c>
      <c r="E370" s="62"/>
      <c r="F370" s="62"/>
      <c r="G370" s="68"/>
      <c r="H370" s="68"/>
      <c r="I370" s="85"/>
      <c r="J370" s="85"/>
      <c r="K370" s="70">
        <v>2.4242424242424242E-2</v>
      </c>
      <c r="L370" s="70">
        <v>194</v>
      </c>
      <c r="M370" s="71" t="s">
        <v>1830</v>
      </c>
      <c r="N370" s="71" t="s">
        <v>1593</v>
      </c>
    </row>
    <row r="371" spans="1:14">
      <c r="A371" s="65">
        <v>370</v>
      </c>
      <c r="B371" s="85" t="s">
        <v>634</v>
      </c>
      <c r="C371" s="85" t="s">
        <v>635</v>
      </c>
      <c r="D371" s="77" t="s">
        <v>909</v>
      </c>
      <c r="E371" s="62"/>
      <c r="F371" s="62"/>
      <c r="G371" s="68"/>
      <c r="H371" s="68"/>
      <c r="I371" s="85"/>
      <c r="J371" s="85"/>
      <c r="K371" s="70">
        <v>2.247191011235955E-2</v>
      </c>
      <c r="L371" s="70">
        <v>197</v>
      </c>
      <c r="M371" s="71" t="s">
        <v>1567</v>
      </c>
      <c r="N371" s="71" t="s">
        <v>1383</v>
      </c>
    </row>
    <row r="372" spans="1:14" ht="21">
      <c r="A372" s="65">
        <v>371</v>
      </c>
      <c r="B372" s="85" t="s">
        <v>1317</v>
      </c>
      <c r="C372" s="85" t="s">
        <v>1318</v>
      </c>
      <c r="D372" s="77" t="s">
        <v>1319</v>
      </c>
      <c r="E372" s="62"/>
      <c r="F372" s="62"/>
      <c r="G372" s="68"/>
      <c r="H372" s="68"/>
      <c r="I372" s="85"/>
      <c r="J372" s="85"/>
      <c r="K372" s="70">
        <v>2.0224719101123594E-2</v>
      </c>
      <c r="L372" s="70">
        <v>201</v>
      </c>
      <c r="M372" s="71" t="s">
        <v>1831</v>
      </c>
      <c r="N372" s="71" t="s">
        <v>1397</v>
      </c>
    </row>
    <row r="373" spans="1:14">
      <c r="A373" s="65">
        <v>372</v>
      </c>
      <c r="B373" s="85" t="s">
        <v>1320</v>
      </c>
      <c r="C373" s="85" t="s">
        <v>1321</v>
      </c>
      <c r="D373" s="77" t="s">
        <v>1321</v>
      </c>
      <c r="E373" s="62"/>
      <c r="F373" s="62"/>
      <c r="G373" s="68"/>
      <c r="H373" s="68"/>
      <c r="I373" s="85"/>
      <c r="J373" s="85"/>
      <c r="K373" s="70">
        <v>1.9369999999999998E-2</v>
      </c>
      <c r="L373" s="70">
        <v>203</v>
      </c>
      <c r="M373" s="71" t="s">
        <v>1832</v>
      </c>
      <c r="N373" s="71" t="s">
        <v>1383</v>
      </c>
    </row>
    <row r="374" spans="1:14">
      <c r="A374" s="65">
        <v>373</v>
      </c>
      <c r="B374" s="85" t="s">
        <v>834</v>
      </c>
      <c r="C374" s="85" t="s">
        <v>739</v>
      </c>
      <c r="D374" s="77" t="s">
        <v>1322</v>
      </c>
      <c r="E374" s="62"/>
      <c r="F374" s="62"/>
      <c r="G374" s="68"/>
      <c r="H374" s="68"/>
      <c r="I374" s="85"/>
      <c r="J374" s="85"/>
      <c r="K374" s="70">
        <v>1.9310344827586208E-2</v>
      </c>
      <c r="L374" s="70">
        <v>204</v>
      </c>
      <c r="M374" s="71" t="s">
        <v>1834</v>
      </c>
      <c r="N374" s="71" t="s">
        <v>1383</v>
      </c>
    </row>
    <row r="375" spans="1:14">
      <c r="A375" s="65">
        <v>374</v>
      </c>
      <c r="B375" s="85" t="s">
        <v>1323</v>
      </c>
      <c r="C375" s="85" t="s">
        <v>1324</v>
      </c>
      <c r="D375" s="77" t="s">
        <v>1325</v>
      </c>
      <c r="E375" s="62"/>
      <c r="F375" s="62"/>
      <c r="G375" s="68"/>
      <c r="H375" s="68"/>
      <c r="I375" s="85"/>
      <c r="J375" s="85"/>
      <c r="K375" s="70">
        <v>1.7699115044247787E-2</v>
      </c>
      <c r="L375" s="70">
        <v>208</v>
      </c>
      <c r="M375" s="71" t="s">
        <v>1833</v>
      </c>
      <c r="N375" s="71" t="s">
        <v>1383</v>
      </c>
    </row>
    <row r="376" spans="1:14">
      <c r="A376" s="65">
        <v>375</v>
      </c>
      <c r="B376" s="85" t="s">
        <v>498</v>
      </c>
      <c r="C376" s="85" t="s">
        <v>499</v>
      </c>
      <c r="D376" s="77" t="s">
        <v>1329</v>
      </c>
      <c r="E376" s="62"/>
      <c r="F376" s="62"/>
      <c r="G376" s="68"/>
      <c r="H376" s="68"/>
      <c r="I376" s="85"/>
      <c r="J376" s="85"/>
      <c r="K376" s="70">
        <v>1.66270783847981E-2</v>
      </c>
      <c r="L376" s="70">
        <v>211</v>
      </c>
      <c r="M376" s="71" t="s">
        <v>1835</v>
      </c>
      <c r="N376" s="71" t="s">
        <v>1522</v>
      </c>
    </row>
    <row r="377" spans="1:14">
      <c r="A377" s="65">
        <v>376</v>
      </c>
      <c r="B377" s="85" t="s">
        <v>1330</v>
      </c>
      <c r="C377" s="85" t="s">
        <v>1331</v>
      </c>
      <c r="D377" s="77" t="s">
        <v>1332</v>
      </c>
      <c r="E377" s="62"/>
      <c r="F377" s="62"/>
      <c r="G377" s="68"/>
      <c r="H377" s="68"/>
      <c r="I377" s="85"/>
      <c r="J377" s="85"/>
      <c r="K377" s="70">
        <v>1.6574585635359115E-2</v>
      </c>
      <c r="L377" s="70">
        <v>212</v>
      </c>
      <c r="M377" s="71" t="s">
        <v>1836</v>
      </c>
      <c r="N377" s="71" t="s">
        <v>1383</v>
      </c>
    </row>
    <row r="378" spans="1:14">
      <c r="A378" s="65">
        <v>377</v>
      </c>
      <c r="B378" s="85" t="s">
        <v>837</v>
      </c>
      <c r="C378" s="85" t="s">
        <v>742</v>
      </c>
      <c r="D378" s="77" t="s">
        <v>1339</v>
      </c>
      <c r="E378" s="62"/>
      <c r="F378" s="62"/>
      <c r="G378" s="68"/>
      <c r="H378" s="68"/>
      <c r="I378" s="85"/>
      <c r="J378" s="85"/>
      <c r="K378" s="70">
        <v>1.1652542372881356E-2</v>
      </c>
      <c r="L378" s="70">
        <v>218</v>
      </c>
      <c r="M378" s="71" t="s">
        <v>1837</v>
      </c>
      <c r="N378" s="71" t="s">
        <v>1419</v>
      </c>
    </row>
    <row r="379" spans="1:14">
      <c r="A379" s="65">
        <v>378</v>
      </c>
      <c r="B379" s="85" t="s">
        <v>831</v>
      </c>
      <c r="C379" s="85" t="s">
        <v>736</v>
      </c>
      <c r="D379" s="77" t="s">
        <v>1341</v>
      </c>
      <c r="E379" s="62"/>
      <c r="F379" s="62"/>
      <c r="G379" s="68"/>
      <c r="H379" s="68"/>
      <c r="I379" s="85"/>
      <c r="J379" s="85"/>
      <c r="K379" s="70">
        <v>1.0526315789473684E-2</v>
      </c>
      <c r="L379" s="70">
        <v>221</v>
      </c>
      <c r="M379" s="71" t="s">
        <v>1838</v>
      </c>
      <c r="N379" s="71" t="s">
        <v>1383</v>
      </c>
    </row>
    <row r="380" spans="1:14">
      <c r="A380" s="40"/>
      <c r="B380" s="40"/>
      <c r="C380" s="40"/>
      <c r="I380" s="39"/>
      <c r="J380" s="39"/>
    </row>
    <row r="381" spans="1:14">
      <c r="A381" s="40"/>
      <c r="B381" s="40"/>
      <c r="C381" s="40"/>
      <c r="I381" s="39"/>
      <c r="J381" s="39"/>
    </row>
    <row r="382" spans="1:14">
      <c r="I382" s="39"/>
      <c r="J382" s="39"/>
    </row>
    <row r="383" spans="1:14">
      <c r="I383" s="39"/>
      <c r="J383" s="39"/>
    </row>
  </sheetData>
  <sortState ref="A342:L349">
    <sortCondition descending="1" ref="K342:K349"/>
  </sortState>
  <hyperlinks>
    <hyperlink ref="D277" r:id="rId1" display="http://iopscience.iop.org/journal/1742-6596"/>
    <hyperlink ref="M217" r:id="rId2" display="https://www.worldcat.org/issn/1001-6538"/>
    <hyperlink ref="M277" r:id="rId3" display="https://www.worldcat.org/issn/1742-6588"/>
    <hyperlink ref="N278" r:id="rId4" tooltip="view all publisher's journals" display="http://www.scimagojr.com/journalsearch.php?q=Trans%20Tech%20Publications&amp;tip=pub"/>
    <hyperlink ref="M279" r:id="rId5" display="https://www.worldcat.org/issn/2356-6140"/>
    <hyperlink ref="N282" r:id="rId6" tooltip="view all publisher's journals" display="http://www.scimagojr.com/journalsearch.php?q=Italian%20Association%20of%20Chemical%20Engineering%20-%20AIDIC&amp;tip=pub"/>
    <hyperlink ref="M283" r:id="rId7" display="https://www.worldcat.org/issn/0277-786X"/>
    <hyperlink ref="N283" r:id="rId8" tooltip="SPIE" display="https://en.wikipedia.org/wiki/SPIE"/>
    <hyperlink ref="M286" r:id="rId9" display="https://www.worldcat.org/issn/0094-243X"/>
    <hyperlink ref="M335" r:id="rId10" display="https://www.worldcat.org/issn/1085-3375"/>
  </hyperlinks>
  <pageMargins left="0.7" right="0.7" top="0.75" bottom="0.75" header="0.3" footer="0.3"/>
  <pageSetup paperSize="9" orientation="landscape" horizontalDpi="360" verticalDpi="360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7" sqref="A17"/>
    </sheetView>
  </sheetViews>
  <sheetFormatPr defaultRowHeight="14.5"/>
  <cols>
    <col min="1" max="1" width="145" customWidth="1"/>
  </cols>
  <sheetData>
    <row r="1" spans="1:1" ht="105">
      <c r="A1" s="43" t="s">
        <v>1847</v>
      </c>
    </row>
    <row r="2" spans="1:1" ht="15">
      <c r="A2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DJR_3773</vt:lpstr>
      <vt:lpstr>Лист1</vt:lpstr>
      <vt:lpstr>Лист2</vt:lpstr>
      <vt:lpstr>обобщение</vt:lpstr>
      <vt:lpstr>сортировка по H</vt:lpstr>
      <vt:lpstr>Примечания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2016-04-08T12:21:59Z</dcterms:created>
  <dcterms:modified xsi:type="dcterms:W3CDTF">2016-07-07T12:38:29Z</dcterms:modified>
</cp:coreProperties>
</file>